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afar/Downloads/ICGC/"/>
    </mc:Choice>
  </mc:AlternateContent>
  <xr:revisionPtr revIDLastSave="0" documentId="13_ncr:1_{7A07C7FD-9395-404C-9342-5BB9CD5780A4}" xr6:coauthVersionLast="47" xr6:coauthVersionMax="47" xr10:uidLastSave="{00000000-0000-0000-0000-000000000000}"/>
  <bookViews>
    <workbookView xWindow="4340" yWindow="760" windowWidth="30220" windowHeight="20160" activeTab="8" xr2:uid="{00000000-000D-0000-FFFF-FFFF00000000}"/>
  </bookViews>
  <sheets>
    <sheet name="From Ali second half only" sheetId="2" state="hidden" r:id="rId1"/>
    <sheet name="From Ali second half updated" sheetId="3" state="hidden" r:id="rId2"/>
    <sheet name="Sheet2" sheetId="4" state="hidden" r:id="rId3"/>
    <sheet name="Reference for Forumual" sheetId="5" state="hidden" r:id="rId4"/>
    <sheet name="Formulae" sheetId="6" state="hidden" r:id="rId5"/>
    <sheet name="Sheet1" sheetId="7" state="hidden" r:id="rId6"/>
    <sheet name="From Nauman" sheetId="8" state="hidden" r:id="rId7"/>
    <sheet name="Nauman Amended" sheetId="9" state="hidden" r:id="rId8"/>
    <sheet name="2023" sheetId="10" r:id="rId9"/>
    <sheet name="Sheet4" sheetId="12" r:id="rId10"/>
    <sheet name="Sheet3" sheetId="11" r:id="rId11"/>
  </sheets>
  <definedNames>
    <definedName name="_xlnm._FilterDatabase" localSheetId="8" hidden="1">'2023'!$A$2:$N$367</definedName>
    <definedName name="_xlnm.Print_Area" localSheetId="8">'2023'!$A$1:$N$367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10" l="1"/>
  <c r="A62" i="10"/>
  <c r="A63" i="10"/>
  <c r="A64" i="10"/>
  <c r="A65" i="10"/>
  <c r="A66" i="10"/>
  <c r="A67" i="10"/>
  <c r="A68" i="10"/>
  <c r="A69" i="10"/>
  <c r="A70" i="10"/>
  <c r="A71" i="10"/>
  <c r="A82" i="10"/>
  <c r="K4" i="10"/>
  <c r="K5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" i="10"/>
  <c r="C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1" i="1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72" i="10"/>
  <c r="A73" i="10"/>
  <c r="A74" i="10"/>
  <c r="A75" i="10"/>
  <c r="A76" i="10"/>
  <c r="A77" i="10"/>
  <c r="A78" i="10"/>
  <c r="A79" i="10"/>
  <c r="A80" i="10"/>
  <c r="A81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" i="10"/>
  <c r="C368" i="6"/>
  <c r="C367" i="6"/>
  <c r="C366" i="6"/>
  <c r="C365" i="6"/>
  <c r="C364" i="6"/>
  <c r="C363" i="6"/>
  <c r="C362" i="6"/>
  <c r="C361" i="6"/>
  <c r="C360" i="6"/>
  <c r="D360" i="6" s="1"/>
  <c r="C359" i="6"/>
  <c r="C358" i="6"/>
  <c r="C357" i="6"/>
  <c r="C356" i="6"/>
  <c r="C355" i="6"/>
  <c r="C354" i="6"/>
  <c r="C353" i="6"/>
  <c r="C352" i="6"/>
  <c r="C351" i="6"/>
  <c r="C350" i="6"/>
  <c r="C349" i="6"/>
  <c r="C348" i="6"/>
  <c r="C347" i="6"/>
  <c r="C346" i="6"/>
  <c r="K346" i="6"/>
  <c r="C345" i="6"/>
  <c r="C344" i="6"/>
  <c r="C343" i="6"/>
  <c r="C342" i="6"/>
  <c r="C341" i="6"/>
  <c r="C340" i="6"/>
  <c r="C339" i="6"/>
  <c r="C338" i="6"/>
  <c r="C337" i="6"/>
  <c r="C336" i="6"/>
  <c r="C335" i="6"/>
  <c r="C334" i="6"/>
  <c r="C333" i="6"/>
  <c r="C332" i="6"/>
  <c r="C331" i="6"/>
  <c r="C330" i="6"/>
  <c r="C329" i="6"/>
  <c r="C328" i="6"/>
  <c r="C327" i="6"/>
  <c r="C326" i="6"/>
  <c r="C325" i="6"/>
  <c r="C324" i="6"/>
  <c r="C323" i="6"/>
  <c r="C322" i="6"/>
  <c r="C321" i="6"/>
  <c r="C320" i="6"/>
  <c r="C319" i="6"/>
  <c r="C318" i="6"/>
  <c r="G318" i="6" s="1"/>
  <c r="G319" i="6" s="1"/>
  <c r="C317" i="6"/>
  <c r="C316" i="6"/>
  <c r="C315" i="6"/>
  <c r="C314" i="6"/>
  <c r="C313" i="6"/>
  <c r="K313" i="6" s="1"/>
  <c r="K314" i="6" s="1"/>
  <c r="K315" i="6" s="1"/>
  <c r="K316" i="6" s="1"/>
  <c r="K317" i="6" s="1"/>
  <c r="I313" i="6"/>
  <c r="I314" i="6"/>
  <c r="C312" i="6"/>
  <c r="C311" i="6"/>
  <c r="C310" i="6"/>
  <c r="C309" i="6"/>
  <c r="C308" i="6"/>
  <c r="C307" i="6"/>
  <c r="C306" i="6"/>
  <c r="C305" i="6"/>
  <c r="C304" i="6"/>
  <c r="F304" i="6"/>
  <c r="C303" i="6"/>
  <c r="C302" i="6"/>
  <c r="C301" i="6"/>
  <c r="C300" i="6"/>
  <c r="C299" i="6"/>
  <c r="C298" i="6"/>
  <c r="C297" i="6"/>
  <c r="C296" i="6"/>
  <c r="C295" i="6"/>
  <c r="C294" i="6"/>
  <c r="C293" i="6"/>
  <c r="C292" i="6"/>
  <c r="C291" i="6"/>
  <c r="C290" i="6"/>
  <c r="K290" i="6"/>
  <c r="C289" i="6"/>
  <c r="C288" i="6"/>
  <c r="C287" i="6"/>
  <c r="C286" i="6"/>
  <c r="C285" i="6"/>
  <c r="C284" i="6"/>
  <c r="C283" i="6"/>
  <c r="C282" i="6"/>
  <c r="C281" i="6"/>
  <c r="C280" i="6"/>
  <c r="C279" i="6"/>
  <c r="C278" i="6"/>
  <c r="C277" i="6"/>
  <c r="C276" i="6"/>
  <c r="J276" i="6" s="1"/>
  <c r="C275" i="6"/>
  <c r="C274" i="6"/>
  <c r="C273" i="6"/>
  <c r="C272" i="6"/>
  <c r="C271" i="6"/>
  <c r="C270" i="6"/>
  <c r="C269" i="6"/>
  <c r="C268" i="6"/>
  <c r="C267" i="6"/>
  <c r="C266" i="6"/>
  <c r="C265" i="6"/>
  <c r="C264" i="6"/>
  <c r="C263" i="6"/>
  <c r="D262" i="6"/>
  <c r="C262" i="6"/>
  <c r="I262" i="6" s="1"/>
  <c r="C261" i="6"/>
  <c r="C260" i="6"/>
  <c r="C259" i="6"/>
  <c r="C258" i="6"/>
  <c r="C257" i="6"/>
  <c r="C256" i="6"/>
  <c r="C255" i="6"/>
  <c r="C254" i="6"/>
  <c r="C253" i="6"/>
  <c r="C252" i="6"/>
  <c r="C251" i="6"/>
  <c r="C250" i="6"/>
  <c r="C249" i="6"/>
  <c r="C248" i="6"/>
  <c r="L248" i="6" s="1"/>
  <c r="L249" i="6" s="1"/>
  <c r="L250" i="6" s="1"/>
  <c r="L251" i="6" s="1"/>
  <c r="L252" i="6" s="1"/>
  <c r="L253" i="6" s="1"/>
  <c r="L254" i="6" s="1"/>
  <c r="L255" i="6" s="1"/>
  <c r="L256" i="6" s="1"/>
  <c r="L257" i="6" s="1"/>
  <c r="L258" i="6" s="1"/>
  <c r="L259" i="6" s="1"/>
  <c r="L260" i="6" s="1"/>
  <c r="L261" i="6" s="1"/>
  <c r="C247" i="6"/>
  <c r="C246" i="6"/>
  <c r="C245" i="6"/>
  <c r="C244" i="6"/>
  <c r="C243" i="6"/>
  <c r="C242" i="6"/>
  <c r="C241" i="6"/>
  <c r="C240" i="6"/>
  <c r="C239" i="6"/>
  <c r="C238" i="6"/>
  <c r="C237" i="6"/>
  <c r="C236" i="6"/>
  <c r="C235" i="6"/>
  <c r="C234" i="6"/>
  <c r="K234" i="6" s="1"/>
  <c r="C233" i="6"/>
  <c r="C232" i="6"/>
  <c r="C231" i="6"/>
  <c r="C230" i="6"/>
  <c r="C229" i="6"/>
  <c r="C228" i="6"/>
  <c r="C227" i="6"/>
  <c r="C226" i="6"/>
  <c r="C225" i="6"/>
  <c r="C224" i="6"/>
  <c r="C223" i="6"/>
  <c r="C222" i="6"/>
  <c r="C221" i="6"/>
  <c r="C220" i="6"/>
  <c r="K220" i="6" s="1"/>
  <c r="C219" i="6"/>
  <c r="C218" i="6"/>
  <c r="C217" i="6"/>
  <c r="C216" i="6"/>
  <c r="C215" i="6"/>
  <c r="C214" i="6"/>
  <c r="C213" i="6"/>
  <c r="C212" i="6"/>
  <c r="C211" i="6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D192" i="6" s="1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D172" i="6" s="1"/>
  <c r="J171" i="6"/>
  <c r="I171" i="6"/>
  <c r="G171" i="6"/>
  <c r="G172" i="6" s="1"/>
  <c r="G173" i="6" s="1"/>
  <c r="G174" i="6" s="1"/>
  <c r="G175" i="6" s="1"/>
  <c r="G176" i="6" s="1"/>
  <c r="G177" i="6" s="1"/>
  <c r="F171" i="6"/>
  <c r="F172" i="6" s="1"/>
  <c r="F173" i="6" s="1"/>
  <c r="F174" i="6" s="1"/>
  <c r="F175" i="6" s="1"/>
  <c r="F176" i="6" s="1"/>
  <c r="F177" i="6" s="1"/>
  <c r="D171" i="6"/>
  <c r="C171" i="6"/>
  <c r="H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F143" i="6" s="1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E115" i="6" s="1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L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G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D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E206" i="6"/>
  <c r="H220" i="6"/>
  <c r="H45" i="6"/>
  <c r="F101" i="6"/>
  <c r="J192" i="6"/>
  <c r="L206" i="6"/>
  <c r="J73" i="6"/>
  <c r="H101" i="6"/>
  <c r="K59" i="6"/>
  <c r="K73" i="6"/>
  <c r="K74" i="6"/>
  <c r="M73" i="6"/>
  <c r="K101" i="6"/>
  <c r="K102" i="6" s="1"/>
  <c r="D290" i="6"/>
  <c r="G290" i="6"/>
  <c r="I318" i="6"/>
  <c r="I319" i="6"/>
  <c r="I320" i="6" s="1"/>
  <c r="I321" i="6"/>
  <c r="I322" i="6" s="1"/>
  <c r="I323" i="6" s="1"/>
  <c r="I324" i="6" s="1"/>
  <c r="I325" i="6" s="1"/>
  <c r="I326" i="6" s="1"/>
  <c r="I327" i="6" s="1"/>
  <c r="I328" i="6" s="1"/>
  <c r="I329" i="6" s="1"/>
  <c r="I330" i="6" s="1"/>
  <c r="I331" i="6"/>
  <c r="I290" i="6"/>
  <c r="L318" i="6"/>
  <c r="L319" i="6" s="1"/>
  <c r="J290" i="6"/>
  <c r="J291" i="6"/>
  <c r="J292" i="6" s="1"/>
  <c r="J293" i="6" s="1"/>
  <c r="J294" i="6" s="1"/>
  <c r="J295" i="6" s="1"/>
  <c r="J296" i="6" s="1"/>
  <c r="J297" i="6" s="1"/>
  <c r="J298" i="6" s="1"/>
  <c r="J299" i="6" s="1"/>
  <c r="J300" i="6" s="1"/>
  <c r="J301" i="6" s="1"/>
  <c r="J302" i="6" s="1"/>
  <c r="J303" i="6" s="1"/>
  <c r="H172" i="6"/>
  <c r="I346" i="6"/>
  <c r="K45" i="6"/>
  <c r="H234" i="6"/>
  <c r="H290" i="6"/>
  <c r="M318" i="6"/>
  <c r="G346" i="6"/>
  <c r="G320" i="6"/>
  <c r="G321" i="6" s="1"/>
  <c r="G322" i="6"/>
  <c r="G323" i="6" s="1"/>
  <c r="G324" i="6" s="1"/>
  <c r="G325" i="6"/>
  <c r="G326" i="6" s="1"/>
  <c r="G327" i="6" s="1"/>
  <c r="G328" i="6" s="1"/>
  <c r="G329" i="6" s="1"/>
  <c r="G330" i="6" s="1"/>
  <c r="G331" i="6" s="1"/>
  <c r="J346" i="6"/>
  <c r="J347" i="6" s="1"/>
  <c r="J348" i="6" s="1"/>
  <c r="J349" i="6" s="1"/>
  <c r="J350" i="6" s="1"/>
  <c r="J351" i="6" s="1"/>
  <c r="J352" i="6" s="1"/>
  <c r="J353" i="6" s="1"/>
  <c r="J354" i="6" s="1"/>
  <c r="J355" i="6" s="1"/>
  <c r="J356" i="6" s="1"/>
  <c r="J357" i="6" s="1"/>
  <c r="J358" i="6" s="1"/>
  <c r="J359" i="6" s="1"/>
  <c r="F360" i="6"/>
  <c r="F361" i="6" s="1"/>
  <c r="F362" i="6" s="1"/>
  <c r="F363" i="6" s="1"/>
  <c r="F364" i="6" s="1"/>
  <c r="F365" i="6" s="1"/>
  <c r="F366" i="6" s="1"/>
  <c r="F367" i="6" s="1"/>
  <c r="F368" i="6" s="1"/>
  <c r="F3" i="6" s="1"/>
  <c r="M234" i="6"/>
  <c r="M235" i="6" s="1"/>
  <c r="M236" i="6" s="1"/>
  <c r="M237" i="6" s="1"/>
  <c r="M238" i="6" s="1"/>
  <c r="M239" i="6" s="1"/>
  <c r="M240" i="6" s="1"/>
  <c r="M241" i="6" s="1"/>
  <c r="M242" i="6" s="1"/>
  <c r="M243" i="6" s="1"/>
  <c r="M244" i="6" s="1"/>
  <c r="M245" i="6" s="1"/>
  <c r="M246" i="6" s="1"/>
  <c r="M247" i="6" s="1"/>
  <c r="D248" i="6"/>
  <c r="D249" i="6" s="1"/>
  <c r="D250" i="6" s="1"/>
  <c r="M290" i="6"/>
  <c r="M291" i="6"/>
  <c r="D313" i="6"/>
  <c r="D314" i="6" s="1"/>
  <c r="D315" i="6" s="1"/>
  <c r="D316" i="6" s="1"/>
  <c r="D317" i="6" s="1"/>
  <c r="D318" i="6"/>
  <c r="M346" i="6"/>
  <c r="G360" i="6"/>
  <c r="F248" i="6"/>
  <c r="H313" i="6"/>
  <c r="H314" i="6" s="1"/>
  <c r="H315" i="6" s="1"/>
  <c r="H316" i="6" s="1"/>
  <c r="H317" i="6" s="1"/>
  <c r="F318" i="6"/>
  <c r="F319" i="6"/>
  <c r="F320" i="6"/>
  <c r="F321" i="6" s="1"/>
  <c r="F322" i="6" s="1"/>
  <c r="F323" i="6"/>
  <c r="F324" i="6" s="1"/>
  <c r="F325" i="6" s="1"/>
  <c r="F326" i="6" s="1"/>
  <c r="F327" i="6" s="1"/>
  <c r="F328" i="6" s="1"/>
  <c r="F329" i="6" s="1"/>
  <c r="F330" i="6" s="1"/>
  <c r="F331" i="6" s="1"/>
  <c r="G46" i="6"/>
  <c r="E45" i="6"/>
  <c r="K103" i="6"/>
  <c r="K104" i="6" s="1"/>
  <c r="K105" i="6"/>
  <c r="K106" i="6" s="1"/>
  <c r="D31" i="6"/>
  <c r="F45" i="6"/>
  <c r="H102" i="6"/>
  <c r="M171" i="6"/>
  <c r="F234" i="6"/>
  <c r="F262" i="6"/>
  <c r="F263" i="6"/>
  <c r="F264" i="6"/>
  <c r="F265" i="6" s="1"/>
  <c r="F266" i="6" s="1"/>
  <c r="F267" i="6" s="1"/>
  <c r="F268" i="6" s="1"/>
  <c r="F269" i="6" s="1"/>
  <c r="F270" i="6" s="1"/>
  <c r="F271" i="6" s="1"/>
  <c r="F272" i="6" s="1"/>
  <c r="F273" i="6" s="1"/>
  <c r="F274" i="6" s="1"/>
  <c r="F275" i="6" s="1"/>
  <c r="F290" i="6"/>
  <c r="F291" i="6" s="1"/>
  <c r="J318" i="6"/>
  <c r="J319" i="6" s="1"/>
  <c r="J320" i="6" s="1"/>
  <c r="J321" i="6" s="1"/>
  <c r="J322" i="6" s="1"/>
  <c r="J323" i="6" s="1"/>
  <c r="J324" i="6" s="1"/>
  <c r="J325" i="6" s="1"/>
  <c r="J326" i="6" s="1"/>
  <c r="J327" i="6" s="1"/>
  <c r="J328" i="6" s="1"/>
  <c r="J329" i="6" s="1"/>
  <c r="J330" i="6" s="1"/>
  <c r="J331" i="6" s="1"/>
  <c r="D346" i="6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E346" i="6"/>
  <c r="M115" i="6"/>
  <c r="F75" i="6"/>
  <c r="F76" i="6" s="1"/>
  <c r="F77" i="6"/>
  <c r="L115" i="6"/>
  <c r="D75" i="6"/>
  <c r="D76" i="6"/>
  <c r="D77" i="6" s="1"/>
  <c r="H115" i="6"/>
  <c r="E171" i="6"/>
  <c r="H206" i="6"/>
  <c r="H207" i="6" s="1"/>
  <c r="J220" i="6"/>
  <c r="L234" i="6"/>
  <c r="J262" i="6"/>
  <c r="J263" i="6"/>
  <c r="J264" i="6"/>
  <c r="J265" i="6" s="1"/>
  <c r="J266" i="6" s="1"/>
  <c r="J267" i="6"/>
  <c r="J268" i="6" s="1"/>
  <c r="J269" i="6" s="1"/>
  <c r="J270" i="6" s="1"/>
  <c r="J271" i="6" s="1"/>
  <c r="J272" i="6" s="1"/>
  <c r="J273" i="6" s="1"/>
  <c r="J274" i="6" s="1"/>
  <c r="J275" i="6" s="1"/>
  <c r="K304" i="6"/>
  <c r="K305" i="6"/>
  <c r="K306" i="6" s="1"/>
  <c r="K307" i="6" s="1"/>
  <c r="K308" i="6" s="1"/>
  <c r="K309" i="6"/>
  <c r="K310" i="6" s="1"/>
  <c r="K311" i="6" s="1"/>
  <c r="K312" i="6"/>
  <c r="M75" i="6"/>
  <c r="G115" i="6"/>
  <c r="I263" i="6"/>
  <c r="G304" i="6"/>
  <c r="I45" i="6"/>
  <c r="I46" i="6" s="1"/>
  <c r="I47" i="6" s="1"/>
  <c r="L75" i="6"/>
  <c r="F115" i="6"/>
  <c r="I143" i="6"/>
  <c r="L192" i="6"/>
  <c r="G220" i="6"/>
  <c r="H262" i="6"/>
  <c r="H263" i="6" s="1"/>
  <c r="H264" i="6" s="1"/>
  <c r="H265" i="6" s="1"/>
  <c r="H266" i="6" s="1"/>
  <c r="H267" i="6" s="1"/>
  <c r="H268" i="6" s="1"/>
  <c r="H269" i="6" s="1"/>
  <c r="H270" i="6" s="1"/>
  <c r="H271" i="6" s="1"/>
  <c r="H272" i="6" s="1"/>
  <c r="H273" i="6" s="1"/>
  <c r="H274" i="6" s="1"/>
  <c r="H275" i="6" s="1"/>
  <c r="J277" i="6"/>
  <c r="J278" i="6" s="1"/>
  <c r="J279" i="6"/>
  <c r="J280" i="6" s="1"/>
  <c r="J281" i="6" s="1"/>
  <c r="J282" i="6" s="1"/>
  <c r="J283" i="6" s="1"/>
  <c r="J284" i="6" s="1"/>
  <c r="J285" i="6" s="1"/>
  <c r="J286" i="6" s="1"/>
  <c r="J287" i="6" s="1"/>
  <c r="J288" i="6" s="1"/>
  <c r="J289" i="6" s="1"/>
  <c r="E290" i="6"/>
  <c r="E291" i="6"/>
  <c r="E292" i="6"/>
  <c r="E293" i="6"/>
  <c r="E294" i="6" s="1"/>
  <c r="E295" i="6" s="1"/>
  <c r="E296" i="6" s="1"/>
  <c r="E297" i="6" s="1"/>
  <c r="E298" i="6" s="1"/>
  <c r="E299" i="6" s="1"/>
  <c r="E300" i="6" s="1"/>
  <c r="E301" i="6" s="1"/>
  <c r="E302" i="6" s="1"/>
  <c r="E303" i="6" s="1"/>
  <c r="D304" i="6"/>
  <c r="D305" i="6"/>
  <c r="D306" i="6" s="1"/>
  <c r="D307" i="6" s="1"/>
  <c r="D308" i="6" s="1"/>
  <c r="D309" i="6"/>
  <c r="D310" i="6" s="1"/>
  <c r="D311" i="6" s="1"/>
  <c r="D312" i="6" s="1"/>
  <c r="L313" i="6"/>
  <c r="L314" i="6"/>
  <c r="E318" i="6"/>
  <c r="H346" i="6"/>
  <c r="D361" i="6"/>
  <c r="D362" i="6" s="1"/>
  <c r="I75" i="6"/>
  <c r="D115" i="6"/>
  <c r="E262" i="6"/>
  <c r="L290" i="6"/>
  <c r="L320" i="6"/>
  <c r="L321" i="6" s="1"/>
  <c r="L322" i="6" s="1"/>
  <c r="L323" i="6" s="1"/>
  <c r="L324" i="6" s="1"/>
  <c r="L325" i="6" s="1"/>
  <c r="L326" i="6" s="1"/>
  <c r="L327" i="6" s="1"/>
  <c r="L328" i="6" s="1"/>
  <c r="L329" i="6" s="1"/>
  <c r="L330" i="6" s="1"/>
  <c r="L331" i="6" s="1"/>
  <c r="F346" i="6"/>
  <c r="F347" i="6" s="1"/>
  <c r="F348" i="6" s="1"/>
  <c r="F349" i="6" s="1"/>
  <c r="F350" i="6" s="1"/>
  <c r="F351" i="6" s="1"/>
  <c r="F352" i="6" s="1"/>
  <c r="F353" i="6" s="1"/>
  <c r="F354" i="6" s="1"/>
  <c r="F355" i="6" s="1"/>
  <c r="F356" i="6" s="1"/>
  <c r="F357" i="6" s="1"/>
  <c r="F358" i="6" s="1"/>
  <c r="F359" i="6" s="1"/>
  <c r="M347" i="6"/>
  <c r="M348" i="6" s="1"/>
  <c r="M349" i="6" s="1"/>
  <c r="M350" i="6" s="1"/>
  <c r="M351" i="6" s="1"/>
  <c r="M352" i="6" s="1"/>
  <c r="M353" i="6"/>
  <c r="M354" i="6" s="1"/>
  <c r="M355" i="6" s="1"/>
  <c r="M356" i="6" s="1"/>
  <c r="M357" i="6" s="1"/>
  <c r="M358" i="6" s="1"/>
  <c r="M359" i="6" s="1"/>
  <c r="K360" i="6"/>
  <c r="J206" i="6"/>
  <c r="M262" i="6"/>
  <c r="M263" i="6" s="1"/>
  <c r="M264" i="6" s="1"/>
  <c r="M265" i="6" s="1"/>
  <c r="M266" i="6" s="1"/>
  <c r="M267" i="6" s="1"/>
  <c r="M268" i="6" s="1"/>
  <c r="M269" i="6" s="1"/>
  <c r="M270" i="6" s="1"/>
  <c r="M271" i="6" s="1"/>
  <c r="M272" i="6" s="1"/>
  <c r="M273" i="6" s="1"/>
  <c r="M274" i="6" s="1"/>
  <c r="M275" i="6" s="1"/>
  <c r="E75" i="6"/>
  <c r="E76" i="6" s="1"/>
  <c r="I115" i="6"/>
  <c r="L262" i="6"/>
  <c r="L263" i="6" s="1"/>
  <c r="L264" i="6" s="1"/>
  <c r="L265" i="6" s="1"/>
  <c r="L266" i="6" s="1"/>
  <c r="L267" i="6" s="1"/>
  <c r="L268" i="6" s="1"/>
  <c r="L269" i="6" s="1"/>
  <c r="L270" i="6" s="1"/>
  <c r="L271" i="6" s="1"/>
  <c r="L272" i="6" s="1"/>
  <c r="L273" i="6" s="1"/>
  <c r="L274" i="6" s="1"/>
  <c r="L275" i="6" s="1"/>
  <c r="L346" i="6"/>
  <c r="L347" i="6"/>
  <c r="L348" i="6" s="1"/>
  <c r="L349" i="6"/>
  <c r="L350" i="6" s="1"/>
  <c r="L351" i="6" s="1"/>
  <c r="L352" i="6"/>
  <c r="L353" i="6"/>
  <c r="L354" i="6" s="1"/>
  <c r="L355" i="6"/>
  <c r="L356" i="6" s="1"/>
  <c r="L357" i="6" s="1"/>
  <c r="L358" i="6" s="1"/>
  <c r="L359" i="6" s="1"/>
  <c r="G17" i="6"/>
  <c r="H17" i="6"/>
  <c r="I17" i="6"/>
  <c r="J17" i="6"/>
  <c r="H129" i="6"/>
  <c r="I129" i="6"/>
  <c r="I130" i="6" s="1"/>
  <c r="I131" i="6"/>
  <c r="M129" i="6"/>
  <c r="M130" i="6" s="1"/>
  <c r="M131" i="6" s="1"/>
  <c r="E129" i="6"/>
  <c r="E130" i="6"/>
  <c r="E131" i="6"/>
  <c r="F129" i="6"/>
  <c r="F130" i="6" s="1"/>
  <c r="F131" i="6" s="1"/>
  <c r="G129" i="6"/>
  <c r="G130" i="6"/>
  <c r="G131" i="6"/>
  <c r="G132" i="6"/>
  <c r="G133" i="6"/>
  <c r="J129" i="6"/>
  <c r="H73" i="6"/>
  <c r="H74" i="6"/>
  <c r="I73" i="6"/>
  <c r="I74" i="6"/>
  <c r="D73" i="6"/>
  <c r="E73" i="6"/>
  <c r="E74" i="6" s="1"/>
  <c r="F73" i="6"/>
  <c r="G73" i="6"/>
  <c r="M17" i="6"/>
  <c r="L17" i="6"/>
  <c r="D251" i="6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M31" i="6"/>
  <c r="E31" i="6"/>
  <c r="F31" i="6"/>
  <c r="F32" i="6"/>
  <c r="F33" i="6" s="1"/>
  <c r="F34" i="6" s="1"/>
  <c r="F35" i="6" s="1"/>
  <c r="F36" i="6" s="1"/>
  <c r="F37" i="6"/>
  <c r="F38" i="6" s="1"/>
  <c r="G31" i="6"/>
  <c r="K157" i="6"/>
  <c r="K158" i="6"/>
  <c r="K159" i="6" s="1"/>
  <c r="K160" i="6" s="1"/>
  <c r="K161" i="6" s="1"/>
  <c r="K162" i="6" s="1"/>
  <c r="K163" i="6" s="1"/>
  <c r="K164" i="6" s="1"/>
  <c r="K17" i="6"/>
  <c r="M332" i="6"/>
  <c r="M333" i="6" s="1"/>
  <c r="M334" i="6"/>
  <c r="M335" i="6"/>
  <c r="M336" i="6" s="1"/>
  <c r="M337" i="6" s="1"/>
  <c r="M338" i="6" s="1"/>
  <c r="M339" i="6" s="1"/>
  <c r="M340" i="6" s="1"/>
  <c r="M341" i="6" s="1"/>
  <c r="M342" i="6" s="1"/>
  <c r="M343" i="6" s="1"/>
  <c r="M344" i="6" s="1"/>
  <c r="M345" i="6"/>
  <c r="E332" i="6"/>
  <c r="E333" i="6" s="1"/>
  <c r="E334" i="6" s="1"/>
  <c r="E335" i="6" s="1"/>
  <c r="E336" i="6" s="1"/>
  <c r="E337" i="6" s="1"/>
  <c r="E338" i="6" s="1"/>
  <c r="E339" i="6" s="1"/>
  <c r="E340" i="6" s="1"/>
  <c r="F332" i="6"/>
  <c r="F333" i="6" s="1"/>
  <c r="F334" i="6" s="1"/>
  <c r="F335" i="6"/>
  <c r="F336" i="6" s="1"/>
  <c r="F337" i="6"/>
  <c r="F338" i="6" s="1"/>
  <c r="F339" i="6" s="1"/>
  <c r="F340" i="6" s="1"/>
  <c r="F341" i="6" s="1"/>
  <c r="F342" i="6" s="1"/>
  <c r="F343" i="6" s="1"/>
  <c r="F344" i="6" s="1"/>
  <c r="F345" i="6" s="1"/>
  <c r="I332" i="6"/>
  <c r="L332" i="6"/>
  <c r="L333" i="6" s="1"/>
  <c r="L334" i="6" s="1"/>
  <c r="L335" i="6"/>
  <c r="L336" i="6" s="1"/>
  <c r="L337" i="6"/>
  <c r="L338" i="6" s="1"/>
  <c r="L339" i="6" s="1"/>
  <c r="L340" i="6" s="1"/>
  <c r="L341" i="6" s="1"/>
  <c r="L342" i="6" s="1"/>
  <c r="L343" i="6" s="1"/>
  <c r="L344" i="6" s="1"/>
  <c r="L345" i="6" s="1"/>
  <c r="D332" i="6"/>
  <c r="D333" i="6" s="1"/>
  <c r="D334" i="6" s="1"/>
  <c r="D335" i="6" s="1"/>
  <c r="D336" i="6" s="1"/>
  <c r="K332" i="6"/>
  <c r="G332" i="6"/>
  <c r="G333" i="6"/>
  <c r="G334" i="6"/>
  <c r="G335" i="6" s="1"/>
  <c r="G336" i="6" s="1"/>
  <c r="G337" i="6"/>
  <c r="G338" i="6" s="1"/>
  <c r="G339" i="6" s="1"/>
  <c r="G340" i="6" s="1"/>
  <c r="G341" i="6" s="1"/>
  <c r="G342" i="6" s="1"/>
  <c r="G343" i="6" s="1"/>
  <c r="G344" i="6"/>
  <c r="G345" i="6"/>
  <c r="H332" i="6"/>
  <c r="H333" i="6" s="1"/>
  <c r="H334" i="6" s="1"/>
  <c r="H335" i="6" s="1"/>
  <c r="H336" i="6" s="1"/>
  <c r="H337" i="6" s="1"/>
  <c r="H338" i="6" s="1"/>
  <c r="H339" i="6" s="1"/>
  <c r="H340" i="6" s="1"/>
  <c r="H341" i="6" s="1"/>
  <c r="H342" i="6" s="1"/>
  <c r="H343" i="6" s="1"/>
  <c r="H344" i="6" s="1"/>
  <c r="H345" i="6" s="1"/>
  <c r="J332" i="6"/>
  <c r="G47" i="6"/>
  <c r="G48" i="6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J130" i="6"/>
  <c r="J131" i="6"/>
  <c r="J132" i="6" s="1"/>
  <c r="J133" i="6" s="1"/>
  <c r="J134" i="6" s="1"/>
  <c r="J135" i="6" s="1"/>
  <c r="J136" i="6" s="1"/>
  <c r="H130" i="6"/>
  <c r="H131" i="6" s="1"/>
  <c r="H132" i="6" s="1"/>
  <c r="H133" i="6" s="1"/>
  <c r="H134" i="6" s="1"/>
  <c r="F17" i="6"/>
  <c r="K60" i="6"/>
  <c r="H135" i="6"/>
  <c r="H136" i="6"/>
  <c r="H137" i="6" s="1"/>
  <c r="H138" i="6" s="1"/>
  <c r="H139" i="6" s="1"/>
  <c r="H140" i="6" s="1"/>
  <c r="H141" i="6" s="1"/>
  <c r="H142" i="6" s="1"/>
  <c r="M276" i="6"/>
  <c r="M277" i="6"/>
  <c r="M278" i="6" s="1"/>
  <c r="M279" i="6"/>
  <c r="M280" i="6" s="1"/>
  <c r="M281" i="6"/>
  <c r="M282" i="6" s="1"/>
  <c r="M283" i="6" s="1"/>
  <c r="M284" i="6" s="1"/>
  <c r="M285" i="6" s="1"/>
  <c r="M286" i="6" s="1"/>
  <c r="M287" i="6" s="1"/>
  <c r="M288" i="6" s="1"/>
  <c r="M289" i="6" s="1"/>
  <c r="E276" i="6"/>
  <c r="E277" i="6"/>
  <c r="E278" i="6"/>
  <c r="E279" i="6"/>
  <c r="E280" i="6" s="1"/>
  <c r="E281" i="6" s="1"/>
  <c r="E282" i="6" s="1"/>
  <c r="E283" i="6"/>
  <c r="E284" i="6" s="1"/>
  <c r="E285" i="6" s="1"/>
  <c r="E286" i="6" s="1"/>
  <c r="E287" i="6" s="1"/>
  <c r="E288" i="6" s="1"/>
  <c r="E289" i="6" s="1"/>
  <c r="F276" i="6"/>
  <c r="F277" i="6" s="1"/>
  <c r="F278" i="6" s="1"/>
  <c r="F279" i="6"/>
  <c r="F280" i="6"/>
  <c r="F281" i="6" s="1"/>
  <c r="F282" i="6" s="1"/>
  <c r="F283" i="6" s="1"/>
  <c r="F284" i="6" s="1"/>
  <c r="F285" i="6" s="1"/>
  <c r="F286" i="6" s="1"/>
  <c r="F287" i="6" s="1"/>
  <c r="F288" i="6" s="1"/>
  <c r="F289" i="6" s="1"/>
  <c r="I276" i="6"/>
  <c r="I277" i="6" s="1"/>
  <c r="I278" i="6" s="1"/>
  <c r="I279" i="6" s="1"/>
  <c r="I280" i="6" s="1"/>
  <c r="I281" i="6" s="1"/>
  <c r="I282" i="6" s="1"/>
  <c r="I283" i="6" s="1"/>
  <c r="I284" i="6" s="1"/>
  <c r="I285" i="6" s="1"/>
  <c r="I286" i="6" s="1"/>
  <c r="I287" i="6" s="1"/>
  <c r="I288" i="6" s="1"/>
  <c r="I289" i="6"/>
  <c r="L276" i="6"/>
  <c r="L277" i="6" s="1"/>
  <c r="L278" i="6" s="1"/>
  <c r="L279" i="6" s="1"/>
  <c r="L280" i="6" s="1"/>
  <c r="L281" i="6" s="1"/>
  <c r="L282" i="6" s="1"/>
  <c r="L283" i="6" s="1"/>
  <c r="L284" i="6" s="1"/>
  <c r="L285" i="6" s="1"/>
  <c r="L286" i="6" s="1"/>
  <c r="L287" i="6" s="1"/>
  <c r="L288" i="6" s="1"/>
  <c r="L289" i="6" s="1"/>
  <c r="D276" i="6"/>
  <c r="D277" i="6"/>
  <c r="D278" i="6"/>
  <c r="D279" i="6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G276" i="6"/>
  <c r="G277" i="6"/>
  <c r="G278" i="6"/>
  <c r="G279" i="6" s="1"/>
  <c r="G280" i="6"/>
  <c r="G281" i="6" s="1"/>
  <c r="G282" i="6" s="1"/>
  <c r="G283" i="6" s="1"/>
  <c r="G284" i="6" s="1"/>
  <c r="G285" i="6" s="1"/>
  <c r="G286" i="6" s="1"/>
  <c r="G287" i="6" s="1"/>
  <c r="G288" i="6" s="1"/>
  <c r="G289" i="6" s="1"/>
  <c r="H276" i="6"/>
  <c r="H277" i="6"/>
  <c r="H278" i="6"/>
  <c r="H279" i="6"/>
  <c r="H280" i="6" s="1"/>
  <c r="H281" i="6" s="1"/>
  <c r="H282" i="6" s="1"/>
  <c r="H283" i="6" s="1"/>
  <c r="H284" i="6" s="1"/>
  <c r="H285" i="6" s="1"/>
  <c r="H286" i="6" s="1"/>
  <c r="H287" i="6" s="1"/>
  <c r="H288" i="6" s="1"/>
  <c r="H289" i="6" s="1"/>
  <c r="K276" i="6"/>
  <c r="E17" i="6"/>
  <c r="E18" i="6"/>
  <c r="E19" i="6" s="1"/>
  <c r="E20" i="6" s="1"/>
  <c r="E21" i="6" s="1"/>
  <c r="L129" i="6"/>
  <c r="L130" i="6"/>
  <c r="L131" i="6" s="1"/>
  <c r="L132" i="6" s="1"/>
  <c r="L133" i="6" s="1"/>
  <c r="L134" i="6" s="1"/>
  <c r="L135" i="6" s="1"/>
  <c r="L136" i="6" s="1"/>
  <c r="M32" i="6"/>
  <c r="M33" i="6" s="1"/>
  <c r="M34" i="6"/>
  <c r="M35" i="6" s="1"/>
  <c r="M36" i="6" s="1"/>
  <c r="M37" i="6" s="1"/>
  <c r="M38" i="6" s="1"/>
  <c r="M39" i="6" s="1"/>
  <c r="M40" i="6" s="1"/>
  <c r="M41" i="6" s="1"/>
  <c r="M42" i="6" s="1"/>
  <c r="M43" i="6" s="1"/>
  <c r="M44" i="6"/>
  <c r="I48" i="6"/>
  <c r="I49" i="6" s="1"/>
  <c r="I50" i="6" s="1"/>
  <c r="I51" i="6" s="1"/>
  <c r="I52" i="6" s="1"/>
  <c r="I53" i="6" s="1"/>
  <c r="I54" i="6" s="1"/>
  <c r="I55" i="6" s="1"/>
  <c r="I56" i="6" s="1"/>
  <c r="I57" i="6" s="1"/>
  <c r="I58" i="6" s="1"/>
  <c r="D59" i="6"/>
  <c r="D60" i="6"/>
  <c r="D61" i="6" s="1"/>
  <c r="D62" i="6"/>
  <c r="D63" i="6"/>
  <c r="D64" i="6" s="1"/>
  <c r="D65" i="6" s="1"/>
  <c r="D66" i="6" s="1"/>
  <c r="D67" i="6" s="1"/>
  <c r="D68" i="6" s="1"/>
  <c r="D69" i="6" s="1"/>
  <c r="D70" i="6" s="1"/>
  <c r="D71" i="6" s="1"/>
  <c r="D72" i="6" s="1"/>
  <c r="M59" i="6"/>
  <c r="M60" i="6"/>
  <c r="M61" i="6"/>
  <c r="M62" i="6" s="1"/>
  <c r="M63" i="6" s="1"/>
  <c r="M64" i="6"/>
  <c r="M65" i="6"/>
  <c r="M66" i="6" s="1"/>
  <c r="M67" i="6" s="1"/>
  <c r="M68" i="6" s="1"/>
  <c r="M69" i="6" s="1"/>
  <c r="M70" i="6" s="1"/>
  <c r="M71" i="6" s="1"/>
  <c r="M72" i="6" s="1"/>
  <c r="E77" i="6"/>
  <c r="E78" i="6"/>
  <c r="E79" i="6" s="1"/>
  <c r="E80" i="6" s="1"/>
  <c r="E81" i="6"/>
  <c r="E82" i="6" s="1"/>
  <c r="E83" i="6" s="1"/>
  <c r="E84" i="6"/>
  <c r="E85" i="6" s="1"/>
  <c r="E86" i="6" s="1"/>
  <c r="K347" i="6"/>
  <c r="K348" i="6" s="1"/>
  <c r="K349" i="6" s="1"/>
  <c r="K350" i="6" s="1"/>
  <c r="K351" i="6" s="1"/>
  <c r="K352" i="6" s="1"/>
  <c r="K353" i="6" s="1"/>
  <c r="K354" i="6" s="1"/>
  <c r="K355" i="6" s="1"/>
  <c r="K356" i="6" s="1"/>
  <c r="K357" i="6" s="1"/>
  <c r="K358" i="6" s="1"/>
  <c r="K359" i="6" s="1"/>
  <c r="L45" i="6"/>
  <c r="L46" i="6"/>
  <c r="L47" i="6"/>
  <c r="L48" i="6" s="1"/>
  <c r="L49" i="6" s="1"/>
  <c r="L50" i="6" s="1"/>
  <c r="L51" i="6" s="1"/>
  <c r="L52" i="6" s="1"/>
  <c r="L53" i="6" s="1"/>
  <c r="L54" i="6" s="1"/>
  <c r="L55" i="6" s="1"/>
  <c r="L56" i="6" s="1"/>
  <c r="L57" i="6" s="1"/>
  <c r="L58" i="6" s="1"/>
  <c r="D45" i="6"/>
  <c r="D46" i="6" s="1"/>
  <c r="D47" i="6" s="1"/>
  <c r="D48" i="6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L101" i="6"/>
  <c r="L102" i="6" s="1"/>
  <c r="L103" i="6" s="1"/>
  <c r="L104" i="6" s="1"/>
  <c r="L105" i="6" s="1"/>
  <c r="L106" i="6" s="1"/>
  <c r="D101" i="6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M101" i="6"/>
  <c r="M102" i="6"/>
  <c r="M103" i="6"/>
  <c r="M104" i="6" s="1"/>
  <c r="M105" i="6" s="1"/>
  <c r="M106" i="6"/>
  <c r="M107" i="6"/>
  <c r="M108" i="6" s="1"/>
  <c r="M109" i="6" s="1"/>
  <c r="M110" i="6" s="1"/>
  <c r="M111" i="6" s="1"/>
  <c r="M112" i="6" s="1"/>
  <c r="M113" i="6" s="1"/>
  <c r="M114" i="6" s="1"/>
  <c r="E101" i="6"/>
  <c r="E102" i="6"/>
  <c r="E103" i="6" s="1"/>
  <c r="E104" i="6" s="1"/>
  <c r="E105" i="6"/>
  <c r="E106" i="6" s="1"/>
  <c r="I101" i="6"/>
  <c r="I102" i="6" s="1"/>
  <c r="I103" i="6" s="1"/>
  <c r="I104" i="6" s="1"/>
  <c r="I105" i="6" s="1"/>
  <c r="I106" i="6" s="1"/>
  <c r="I192" i="6"/>
  <c r="I193" i="6"/>
  <c r="I194" i="6" s="1"/>
  <c r="I195" i="6" s="1"/>
  <c r="I196" i="6" s="1"/>
  <c r="I197" i="6" s="1"/>
  <c r="M192" i="6"/>
  <c r="M193" i="6" s="1"/>
  <c r="M194" i="6" s="1"/>
  <c r="M195" i="6" s="1"/>
  <c r="M196" i="6" s="1"/>
  <c r="M197" i="6" s="1"/>
  <c r="E192" i="6"/>
  <c r="H192" i="6"/>
  <c r="H193" i="6" s="1"/>
  <c r="H194" i="6" s="1"/>
  <c r="H195" i="6" s="1"/>
  <c r="H196" i="6" s="1"/>
  <c r="H197" i="6" s="1"/>
  <c r="F192" i="6"/>
  <c r="F193" i="6" s="1"/>
  <c r="F194" i="6" s="1"/>
  <c r="F195" i="6"/>
  <c r="F196" i="6" s="1"/>
  <c r="F197" i="6" s="1"/>
  <c r="G192" i="6"/>
  <c r="G193" i="6"/>
  <c r="G194" i="6" s="1"/>
  <c r="G195" i="6" s="1"/>
  <c r="G196" i="6" s="1"/>
  <c r="G197" i="6" s="1"/>
  <c r="K192" i="6"/>
  <c r="K193" i="6"/>
  <c r="K194" i="6"/>
  <c r="K195" i="6" s="1"/>
  <c r="K196" i="6" s="1"/>
  <c r="K197" i="6"/>
  <c r="I264" i="6"/>
  <c r="D32" i="6"/>
  <c r="D33" i="6" s="1"/>
  <c r="D34" i="6" s="1"/>
  <c r="D35" i="6" s="1"/>
  <c r="D36" i="6"/>
  <c r="D37" i="6"/>
  <c r="D38" i="6" s="1"/>
  <c r="D39" i="6" s="1"/>
  <c r="D40" i="6" s="1"/>
  <c r="D41" i="6" s="1"/>
  <c r="D42" i="6" s="1"/>
  <c r="D43" i="6" s="1"/>
  <c r="D44" i="6" s="1"/>
  <c r="M45" i="6"/>
  <c r="M46" i="6" s="1"/>
  <c r="M47" i="6" s="1"/>
  <c r="M48" i="6" s="1"/>
  <c r="M49" i="6" s="1"/>
  <c r="M50" i="6" s="1"/>
  <c r="M51" i="6" s="1"/>
  <c r="M52" i="6" s="1"/>
  <c r="M53" i="6" s="1"/>
  <c r="M54" i="6" s="1"/>
  <c r="M55" i="6"/>
  <c r="M56" i="6"/>
  <c r="M57" i="6" s="1"/>
  <c r="M58" i="6" s="1"/>
  <c r="K46" i="6"/>
  <c r="K47" i="6" s="1"/>
  <c r="K48" i="6" s="1"/>
  <c r="K49" i="6" s="1"/>
  <c r="K50" i="6" s="1"/>
  <c r="K51" i="6" s="1"/>
  <c r="K52" i="6" s="1"/>
  <c r="K53" i="6" s="1"/>
  <c r="K54" i="6" s="1"/>
  <c r="K55" i="6" s="1"/>
  <c r="K56" i="6" s="1"/>
  <c r="K57" i="6" s="1"/>
  <c r="K58" i="6" s="1"/>
  <c r="L59" i="6"/>
  <c r="L60" i="6"/>
  <c r="L61" i="6"/>
  <c r="L62" i="6" s="1"/>
  <c r="L63" i="6" s="1"/>
  <c r="L64" i="6" s="1"/>
  <c r="L65" i="6" s="1"/>
  <c r="L66" i="6" s="1"/>
  <c r="L67" i="6" s="1"/>
  <c r="L68" i="6" s="1"/>
  <c r="L69" i="6" s="1"/>
  <c r="L70" i="6" s="1"/>
  <c r="L71" i="6" s="1"/>
  <c r="L72" i="6" s="1"/>
  <c r="H173" i="6"/>
  <c r="H174" i="6"/>
  <c r="H175" i="6"/>
  <c r="H176" i="6" s="1"/>
  <c r="H177" i="6"/>
  <c r="D173" i="6"/>
  <c r="D174" i="6" s="1"/>
  <c r="D175" i="6" s="1"/>
  <c r="D176" i="6"/>
  <c r="D177" i="6"/>
  <c r="D178" i="6"/>
  <c r="H235" i="6"/>
  <c r="H236" i="6"/>
  <c r="H237" i="6" s="1"/>
  <c r="L235" i="6"/>
  <c r="L236" i="6" s="1"/>
  <c r="L237" i="6"/>
  <c r="L238" i="6"/>
  <c r="L239" i="6"/>
  <c r="L240" i="6"/>
  <c r="L241" i="6" s="1"/>
  <c r="L242" i="6" s="1"/>
  <c r="L243" i="6" s="1"/>
  <c r="L244" i="6" s="1"/>
  <c r="L245" i="6" s="1"/>
  <c r="L246" i="6" s="1"/>
  <c r="L247" i="6" s="1"/>
  <c r="F235" i="6"/>
  <c r="F236" i="6" s="1"/>
  <c r="F237" i="6"/>
  <c r="F238" i="6" s="1"/>
  <c r="F239" i="6" s="1"/>
  <c r="F240" i="6" s="1"/>
  <c r="F241" i="6" s="1"/>
  <c r="F242" i="6" s="1"/>
  <c r="F243" i="6" s="1"/>
  <c r="F244" i="6" s="1"/>
  <c r="F245" i="6" s="1"/>
  <c r="F246" i="6" s="1"/>
  <c r="F247" i="6" s="1"/>
  <c r="K235" i="6"/>
  <c r="K236" i="6"/>
  <c r="K237" i="6" s="1"/>
  <c r="K238" i="6" s="1"/>
  <c r="K239" i="6" s="1"/>
  <c r="K240" i="6" s="1"/>
  <c r="K241" i="6" s="1"/>
  <c r="K242" i="6" s="1"/>
  <c r="K243" i="6" s="1"/>
  <c r="K244" i="6" s="1"/>
  <c r="K245" i="6" s="1"/>
  <c r="K246" i="6" s="1"/>
  <c r="K247" i="6" s="1"/>
  <c r="H347" i="6"/>
  <c r="H348" i="6"/>
  <c r="H349" i="6"/>
  <c r="H350" i="6" s="1"/>
  <c r="H351" i="6"/>
  <c r="H352" i="6" s="1"/>
  <c r="H353" i="6" s="1"/>
  <c r="H354" i="6" s="1"/>
  <c r="H355" i="6" s="1"/>
  <c r="H356" i="6" s="1"/>
  <c r="H357" i="6" s="1"/>
  <c r="H358" i="6" s="1"/>
  <c r="H359" i="6" s="1"/>
  <c r="I347" i="6"/>
  <c r="I348" i="6"/>
  <c r="I349" i="6" s="1"/>
  <c r="I350" i="6" s="1"/>
  <c r="I351" i="6" s="1"/>
  <c r="I352" i="6" s="1"/>
  <c r="I353" i="6" s="1"/>
  <c r="I354" i="6" s="1"/>
  <c r="I355" i="6" s="1"/>
  <c r="I356" i="6" s="1"/>
  <c r="I357" i="6" s="1"/>
  <c r="I358" i="6" s="1"/>
  <c r="I359" i="6" s="1"/>
  <c r="G347" i="6"/>
  <c r="G348" i="6" s="1"/>
  <c r="G349" i="6" s="1"/>
  <c r="G350" i="6" s="1"/>
  <c r="G351" i="6" s="1"/>
  <c r="G352" i="6" s="1"/>
  <c r="G353" i="6" s="1"/>
  <c r="G354" i="6"/>
  <c r="G355" i="6" s="1"/>
  <c r="G356" i="6" s="1"/>
  <c r="G357" i="6" s="1"/>
  <c r="G358" i="6" s="1"/>
  <c r="G359" i="6" s="1"/>
  <c r="E347" i="6"/>
  <c r="E348" i="6" s="1"/>
  <c r="E349" i="6"/>
  <c r="E350" i="6" s="1"/>
  <c r="E351" i="6" s="1"/>
  <c r="E352" i="6" s="1"/>
  <c r="E353" i="6"/>
  <c r="E354" i="6"/>
  <c r="E355" i="6" s="1"/>
  <c r="E356" i="6"/>
  <c r="E357" i="6" s="1"/>
  <c r="E358" i="6" s="1"/>
  <c r="E359" i="6" s="1"/>
  <c r="M76" i="6"/>
  <c r="M77" i="6"/>
  <c r="M78" i="6" s="1"/>
  <c r="M79" i="6" s="1"/>
  <c r="M80" i="6" s="1"/>
  <c r="M81" i="6" s="1"/>
  <c r="M82" i="6" s="1"/>
  <c r="M83" i="6" s="1"/>
  <c r="M84" i="6" s="1"/>
  <c r="M85" i="6" s="1"/>
  <c r="M86" i="6" s="1"/>
  <c r="M74" i="6"/>
  <c r="F74" i="6"/>
  <c r="F102" i="6"/>
  <c r="F103" i="6"/>
  <c r="F104" i="6" s="1"/>
  <c r="F105" i="6" s="1"/>
  <c r="F106" i="6" s="1"/>
  <c r="F107" i="6" s="1"/>
  <c r="F108" i="6" s="1"/>
  <c r="F109" i="6" s="1"/>
  <c r="F110" i="6" s="1"/>
  <c r="F111" i="6" s="1"/>
  <c r="F112" i="6" s="1"/>
  <c r="F113" i="6" s="1"/>
  <c r="F114" i="6" s="1"/>
  <c r="J45" i="6"/>
  <c r="J46" i="6" s="1"/>
  <c r="J47" i="6" s="1"/>
  <c r="J48" i="6" s="1"/>
  <c r="J49" i="6" s="1"/>
  <c r="J50" i="6" s="1"/>
  <c r="J51" i="6" s="1"/>
  <c r="J52" i="6" s="1"/>
  <c r="J53" i="6" s="1"/>
  <c r="J54" i="6" s="1"/>
  <c r="J55" i="6" s="1"/>
  <c r="J56" i="6" s="1"/>
  <c r="J57" i="6" s="1"/>
  <c r="J58" i="6"/>
  <c r="H46" i="6"/>
  <c r="H47" i="6" s="1"/>
  <c r="H48" i="6" s="1"/>
  <c r="H49" i="6" s="1"/>
  <c r="H50" i="6" s="1"/>
  <c r="H51" i="6" s="1"/>
  <c r="H52" i="6" s="1"/>
  <c r="H53" i="6" s="1"/>
  <c r="H54" i="6" s="1"/>
  <c r="H55" i="6" s="1"/>
  <c r="H56" i="6" s="1"/>
  <c r="H57" i="6" s="1"/>
  <c r="H58" i="6" s="1"/>
  <c r="I59" i="6"/>
  <c r="I60" i="6"/>
  <c r="I61" i="6" s="1"/>
  <c r="I62" i="6" s="1"/>
  <c r="I63" i="6" s="1"/>
  <c r="I64" i="6" s="1"/>
  <c r="I65" i="6" s="1"/>
  <c r="I66" i="6" s="1"/>
  <c r="I67" i="6" s="1"/>
  <c r="I68" i="6" s="1"/>
  <c r="I69" i="6" s="1"/>
  <c r="I70" i="6" s="1"/>
  <c r="I71" i="6" s="1"/>
  <c r="I72" i="6" s="1"/>
  <c r="L76" i="6"/>
  <c r="L77" i="6" s="1"/>
  <c r="L78" i="6" s="1"/>
  <c r="L79" i="6"/>
  <c r="L80" i="6"/>
  <c r="L81" i="6" s="1"/>
  <c r="L82" i="6" s="1"/>
  <c r="L83" i="6" s="1"/>
  <c r="L84" i="6" s="1"/>
  <c r="L85" i="6" s="1"/>
  <c r="L86" i="6" s="1"/>
  <c r="J193" i="6"/>
  <c r="J194" i="6" s="1"/>
  <c r="J195" i="6"/>
  <c r="J196" i="6"/>
  <c r="J197" i="6" s="1"/>
  <c r="E193" i="6"/>
  <c r="E194" i="6" s="1"/>
  <c r="E195" i="6"/>
  <c r="E196" i="6" s="1"/>
  <c r="E197" i="6" s="1"/>
  <c r="I248" i="6"/>
  <c r="I249" i="6"/>
  <c r="I250" i="6" s="1"/>
  <c r="I251" i="6" s="1"/>
  <c r="I252" i="6" s="1"/>
  <c r="I253" i="6" s="1"/>
  <c r="I254" i="6" s="1"/>
  <c r="I255" i="6" s="1"/>
  <c r="I256" i="6" s="1"/>
  <c r="I257" i="6" s="1"/>
  <c r="I258" i="6" s="1"/>
  <c r="I259" i="6" s="1"/>
  <c r="I260" i="6" s="1"/>
  <c r="I261" i="6" s="1"/>
  <c r="J248" i="6"/>
  <c r="J249" i="6"/>
  <c r="J250" i="6" s="1"/>
  <c r="J251" i="6" s="1"/>
  <c r="J252" i="6"/>
  <c r="J253" i="6"/>
  <c r="J254" i="6" s="1"/>
  <c r="J255" i="6" s="1"/>
  <c r="J256" i="6" s="1"/>
  <c r="J257" i="6" s="1"/>
  <c r="J258" i="6" s="1"/>
  <c r="J259" i="6" s="1"/>
  <c r="J260" i="6" s="1"/>
  <c r="J261" i="6" s="1"/>
  <c r="M248" i="6"/>
  <c r="M249" i="6" s="1"/>
  <c r="M250" i="6"/>
  <c r="M251" i="6" s="1"/>
  <c r="M252" i="6" s="1"/>
  <c r="M253" i="6" s="1"/>
  <c r="M254" i="6"/>
  <c r="M255" i="6" s="1"/>
  <c r="M256" i="6" s="1"/>
  <c r="M257" i="6" s="1"/>
  <c r="M258" i="6" s="1"/>
  <c r="M259" i="6" s="1"/>
  <c r="M260" i="6" s="1"/>
  <c r="M261" i="6" s="1"/>
  <c r="E248" i="6"/>
  <c r="E249" i="6" s="1"/>
  <c r="E250" i="6" s="1"/>
  <c r="E251" i="6" s="1"/>
  <c r="E252" i="6" s="1"/>
  <c r="E253" i="6"/>
  <c r="E254" i="6"/>
  <c r="E255" i="6" s="1"/>
  <c r="E256" i="6" s="1"/>
  <c r="E257" i="6" s="1"/>
  <c r="E258" i="6" s="1"/>
  <c r="E259" i="6" s="1"/>
  <c r="E260" i="6" s="1"/>
  <c r="E261" i="6" s="1"/>
  <c r="H248" i="6"/>
  <c r="H249" i="6"/>
  <c r="H250" i="6" s="1"/>
  <c r="H251" i="6" s="1"/>
  <c r="H252" i="6" s="1"/>
  <c r="H253" i="6" s="1"/>
  <c r="H254" i="6" s="1"/>
  <c r="H255" i="6" s="1"/>
  <c r="H256" i="6"/>
  <c r="H257" i="6"/>
  <c r="H258" i="6" s="1"/>
  <c r="H259" i="6" s="1"/>
  <c r="H260" i="6" s="1"/>
  <c r="H261" i="6" s="1"/>
  <c r="H291" i="6"/>
  <c r="H292" i="6" s="1"/>
  <c r="H293" i="6"/>
  <c r="H294" i="6" s="1"/>
  <c r="H295" i="6" s="1"/>
  <c r="H296" i="6" s="1"/>
  <c r="H297" i="6"/>
  <c r="H298" i="6"/>
  <c r="H299" i="6" s="1"/>
  <c r="H300" i="6" s="1"/>
  <c r="H301" i="6" s="1"/>
  <c r="H302" i="6" s="1"/>
  <c r="H303" i="6" s="1"/>
  <c r="I291" i="6"/>
  <c r="I292" i="6" s="1"/>
  <c r="I293" i="6"/>
  <c r="I294" i="6"/>
  <c r="I295" i="6" s="1"/>
  <c r="I296" i="6"/>
  <c r="I297" i="6"/>
  <c r="I298" i="6"/>
  <c r="I299" i="6" s="1"/>
  <c r="I300" i="6"/>
  <c r="I301" i="6" s="1"/>
  <c r="I302" i="6" s="1"/>
  <c r="I303" i="6" s="1"/>
  <c r="L291" i="6"/>
  <c r="L292" i="6"/>
  <c r="L293" i="6" s="1"/>
  <c r="L294" i="6" s="1"/>
  <c r="L295" i="6" s="1"/>
  <c r="L296" i="6"/>
  <c r="L297" i="6"/>
  <c r="L298" i="6" s="1"/>
  <c r="L299" i="6" s="1"/>
  <c r="L300" i="6" s="1"/>
  <c r="L301" i="6" s="1"/>
  <c r="L302" i="6" s="1"/>
  <c r="L303" i="6" s="1"/>
  <c r="D291" i="6"/>
  <c r="D292" i="6" s="1"/>
  <c r="D293" i="6" s="1"/>
  <c r="D294" i="6" s="1"/>
  <c r="D295" i="6" s="1"/>
  <c r="D296" i="6" s="1"/>
  <c r="D297" i="6" s="1"/>
  <c r="D298" i="6" s="1"/>
  <c r="D299" i="6" s="1"/>
  <c r="D300" i="6"/>
  <c r="D301" i="6"/>
  <c r="D302" i="6" s="1"/>
  <c r="D303" i="6" s="1"/>
  <c r="G291" i="6"/>
  <c r="G292" i="6" s="1"/>
  <c r="G293" i="6" s="1"/>
  <c r="G294" i="6" s="1"/>
  <c r="G295" i="6" s="1"/>
  <c r="G296" i="6" s="1"/>
  <c r="G297" i="6" s="1"/>
  <c r="G298" i="6" s="1"/>
  <c r="G299" i="6" s="1"/>
  <c r="G300" i="6" s="1"/>
  <c r="G301" i="6" s="1"/>
  <c r="G302" i="6" s="1"/>
  <c r="G303" i="6" s="1"/>
  <c r="I315" i="6"/>
  <c r="I316" i="6"/>
  <c r="I317" i="6" s="1"/>
  <c r="L315" i="6"/>
  <c r="L316" i="6"/>
  <c r="L317" i="6"/>
  <c r="K87" i="6"/>
  <c r="K88" i="6" s="1"/>
  <c r="K89" i="6" s="1"/>
  <c r="K90" i="6" s="1"/>
  <c r="K91" i="6" s="1"/>
  <c r="K92" i="6" s="1"/>
  <c r="K93" i="6" s="1"/>
  <c r="K94" i="6" s="1"/>
  <c r="K95" i="6" s="1"/>
  <c r="K96" i="6" s="1"/>
  <c r="K143" i="6"/>
  <c r="K144" i="6" s="1"/>
  <c r="K145" i="6" s="1"/>
  <c r="K146" i="6" s="1"/>
  <c r="K147" i="6" s="1"/>
  <c r="L360" i="6"/>
  <c r="L361" i="6" s="1"/>
  <c r="L362" i="6" s="1"/>
  <c r="L363" i="6" s="1"/>
  <c r="L364" i="6" s="1"/>
  <c r="L365" i="6" s="1"/>
  <c r="L366" i="6" s="1"/>
  <c r="L367" i="6" s="1"/>
  <c r="L368" i="6" s="1"/>
  <c r="L3" i="6"/>
  <c r="L4" i="6"/>
  <c r="L5" i="6" s="1"/>
  <c r="L6" i="6"/>
  <c r="L7" i="6" s="1"/>
  <c r="L8" i="6" s="1"/>
  <c r="M172" i="6"/>
  <c r="M173" i="6" s="1"/>
  <c r="M174" i="6" s="1"/>
  <c r="M175" i="6" s="1"/>
  <c r="M176" i="6" s="1"/>
  <c r="M177" i="6" s="1"/>
  <c r="E172" i="6"/>
  <c r="E173" i="6"/>
  <c r="E174" i="6" s="1"/>
  <c r="E175" i="6" s="1"/>
  <c r="E176" i="6" s="1"/>
  <c r="E177" i="6" s="1"/>
  <c r="F249" i="6"/>
  <c r="F250" i="6" s="1"/>
  <c r="F251" i="6"/>
  <c r="F252" i="6"/>
  <c r="F253" i="6" s="1"/>
  <c r="F254" i="6"/>
  <c r="F255" i="6"/>
  <c r="F256" i="6" s="1"/>
  <c r="F257" i="6" s="1"/>
  <c r="F258" i="6" s="1"/>
  <c r="F259" i="6" s="1"/>
  <c r="F260" i="6" s="1"/>
  <c r="F261" i="6" s="1"/>
  <c r="M292" i="6"/>
  <c r="M293" i="6" s="1"/>
  <c r="M294" i="6"/>
  <c r="M295" i="6" s="1"/>
  <c r="M296" i="6" s="1"/>
  <c r="M297" i="6" s="1"/>
  <c r="M298" i="6" s="1"/>
  <c r="M299" i="6" s="1"/>
  <c r="M300" i="6" s="1"/>
  <c r="M301" i="6" s="1"/>
  <c r="M302" i="6" s="1"/>
  <c r="M303" i="6" s="1"/>
  <c r="F292" i="6"/>
  <c r="F293" i="6" s="1"/>
  <c r="F294" i="6" s="1"/>
  <c r="F295" i="6" s="1"/>
  <c r="F296" i="6" s="1"/>
  <c r="F297" i="6" s="1"/>
  <c r="F298" i="6" s="1"/>
  <c r="F299" i="6" s="1"/>
  <c r="F300" i="6" s="1"/>
  <c r="F301" i="6" s="1"/>
  <c r="F302" i="6" s="1"/>
  <c r="F303" i="6" s="1"/>
  <c r="I304" i="6"/>
  <c r="I305" i="6"/>
  <c r="I306" i="6"/>
  <c r="I307" i="6" s="1"/>
  <c r="I308" i="6" s="1"/>
  <c r="I309" i="6" s="1"/>
  <c r="I310" i="6" s="1"/>
  <c r="I311" i="6" s="1"/>
  <c r="I312" i="6" s="1"/>
  <c r="J304" i="6"/>
  <c r="J305" i="6" s="1"/>
  <c r="J306" i="6" s="1"/>
  <c r="J307" i="6" s="1"/>
  <c r="J308" i="6" s="1"/>
  <c r="J309" i="6" s="1"/>
  <c r="J310" i="6" s="1"/>
  <c r="J311" i="6"/>
  <c r="J312" i="6" s="1"/>
  <c r="M304" i="6"/>
  <c r="M305" i="6"/>
  <c r="M306" i="6" s="1"/>
  <c r="M307" i="6" s="1"/>
  <c r="M308" i="6" s="1"/>
  <c r="M309" i="6" s="1"/>
  <c r="M310" i="6" s="1"/>
  <c r="M311" i="6" s="1"/>
  <c r="M312" i="6" s="1"/>
  <c r="E304" i="6"/>
  <c r="E305" i="6"/>
  <c r="E306" i="6" s="1"/>
  <c r="E307" i="6"/>
  <c r="E308" i="6"/>
  <c r="E309" i="6" s="1"/>
  <c r="E310" i="6" s="1"/>
  <c r="E311" i="6" s="1"/>
  <c r="E312" i="6" s="1"/>
  <c r="H304" i="6"/>
  <c r="H305" i="6" s="1"/>
  <c r="H306" i="6" s="1"/>
  <c r="H307" i="6" s="1"/>
  <c r="H308" i="6"/>
  <c r="H309" i="6" s="1"/>
  <c r="H310" i="6" s="1"/>
  <c r="H311" i="6" s="1"/>
  <c r="H312" i="6" s="1"/>
  <c r="M220" i="6"/>
  <c r="M221" i="6" s="1"/>
  <c r="M222" i="6" s="1"/>
  <c r="M223" i="6" s="1"/>
  <c r="M224" i="6" s="1"/>
  <c r="M225" i="6" s="1"/>
  <c r="M226" i="6" s="1"/>
  <c r="M227" i="6" s="1"/>
  <c r="M228" i="6" s="1"/>
  <c r="M229" i="6" s="1"/>
  <c r="M230" i="6" s="1"/>
  <c r="M231" i="6" s="1"/>
  <c r="M232" i="6" s="1"/>
  <c r="M233" i="6" s="1"/>
  <c r="E220" i="6"/>
  <c r="E221" i="6" s="1"/>
  <c r="E222" i="6" s="1"/>
  <c r="E223" i="6" s="1"/>
  <c r="E224" i="6" s="1"/>
  <c r="E225" i="6" s="1"/>
  <c r="E226" i="6" s="1"/>
  <c r="E227" i="6"/>
  <c r="E228" i="6" s="1"/>
  <c r="E229" i="6" s="1"/>
  <c r="E230" i="6" s="1"/>
  <c r="E231" i="6" s="1"/>
  <c r="E232" i="6" s="1"/>
  <c r="E233" i="6" s="1"/>
  <c r="F220" i="6"/>
  <c r="I220" i="6"/>
  <c r="I221" i="6"/>
  <c r="I222" i="6"/>
  <c r="I223" i="6"/>
  <c r="I224" i="6" s="1"/>
  <c r="I225" i="6" s="1"/>
  <c r="I226" i="6" s="1"/>
  <c r="I227" i="6" s="1"/>
  <c r="I228" i="6" s="1"/>
  <c r="I229" i="6" s="1"/>
  <c r="I230" i="6" s="1"/>
  <c r="I231" i="6" s="1"/>
  <c r="I232" i="6" s="1"/>
  <c r="I233" i="6" s="1"/>
  <c r="L220" i="6"/>
  <c r="L221" i="6" s="1"/>
  <c r="L222" i="6" s="1"/>
  <c r="L223" i="6" s="1"/>
  <c r="L224" i="6" s="1"/>
  <c r="L225" i="6" s="1"/>
  <c r="L226" i="6" s="1"/>
  <c r="L227" i="6" s="1"/>
  <c r="L228" i="6" s="1"/>
  <c r="L229" i="6" s="1"/>
  <c r="L230" i="6"/>
  <c r="L231" i="6" s="1"/>
  <c r="L232" i="6"/>
  <c r="L233" i="6" s="1"/>
  <c r="D220" i="6"/>
  <c r="D221" i="6" s="1"/>
  <c r="D222" i="6" s="1"/>
  <c r="D223" i="6" s="1"/>
  <c r="D224" i="6" s="1"/>
  <c r="D225" i="6" s="1"/>
  <c r="F305" i="6"/>
  <c r="F306" i="6" s="1"/>
  <c r="F307" i="6" s="1"/>
  <c r="F308" i="6" s="1"/>
  <c r="F309" i="6" s="1"/>
  <c r="F310" i="6" s="1"/>
  <c r="F311" i="6" s="1"/>
  <c r="F312" i="6" s="1"/>
  <c r="G305" i="6"/>
  <c r="G306" i="6" s="1"/>
  <c r="G307" i="6"/>
  <c r="G308" i="6" s="1"/>
  <c r="G309" i="6" s="1"/>
  <c r="G310" i="6" s="1"/>
  <c r="G311" i="6" s="1"/>
  <c r="G312" i="6" s="1"/>
  <c r="F313" i="6"/>
  <c r="F314" i="6"/>
  <c r="F315" i="6" s="1"/>
  <c r="F316" i="6" s="1"/>
  <c r="F317" i="6" s="1"/>
  <c r="G313" i="6"/>
  <c r="G314" i="6"/>
  <c r="G315" i="6" s="1"/>
  <c r="G316" i="6" s="1"/>
  <c r="G317" i="6" s="1"/>
  <c r="J313" i="6"/>
  <c r="J314" i="6"/>
  <c r="J315" i="6" s="1"/>
  <c r="J316" i="6" s="1"/>
  <c r="J317" i="6" s="1"/>
  <c r="M313" i="6"/>
  <c r="M314" i="6"/>
  <c r="M315" i="6"/>
  <c r="M316" i="6" s="1"/>
  <c r="M317" i="6" s="1"/>
  <c r="E313" i="6"/>
  <c r="E314" i="6"/>
  <c r="E315" i="6" s="1"/>
  <c r="E316" i="6" s="1"/>
  <c r="E317" i="6" s="1"/>
  <c r="K75" i="6"/>
  <c r="K76" i="6"/>
  <c r="K77" i="6" s="1"/>
  <c r="K78" i="6" s="1"/>
  <c r="K79" i="6"/>
  <c r="K80" i="6" s="1"/>
  <c r="K81" i="6" s="1"/>
  <c r="K82" i="6" s="1"/>
  <c r="K83" i="6" s="1"/>
  <c r="K84" i="6" s="1"/>
  <c r="K85" i="6" s="1"/>
  <c r="K86" i="6" s="1"/>
  <c r="G87" i="6"/>
  <c r="G88" i="6" s="1"/>
  <c r="G89" i="6"/>
  <c r="G90" i="6" s="1"/>
  <c r="G91" i="6" s="1"/>
  <c r="G92" i="6" s="1"/>
  <c r="G93" i="6" s="1"/>
  <c r="G94" i="6"/>
  <c r="G95" i="6" s="1"/>
  <c r="G96" i="6"/>
  <c r="G97" i="6" s="1"/>
  <c r="G98" i="6" s="1"/>
  <c r="G99" i="6" s="1"/>
  <c r="G100" i="6" s="1"/>
  <c r="K115" i="6"/>
  <c r="G143" i="6"/>
  <c r="G144" i="6"/>
  <c r="G145" i="6"/>
  <c r="G146" i="6" s="1"/>
  <c r="G147" i="6" s="1"/>
  <c r="G148" i="6" s="1"/>
  <c r="G149" i="6" s="1"/>
  <c r="G150" i="6" s="1"/>
  <c r="G151" i="6" s="1"/>
  <c r="G152" i="6" s="1"/>
  <c r="G153" i="6" s="1"/>
  <c r="G154" i="6" s="1"/>
  <c r="G155" i="6"/>
  <c r="G156" i="6" s="1"/>
  <c r="K148" i="6"/>
  <c r="K149" i="6"/>
  <c r="K150" i="6" s="1"/>
  <c r="K151" i="6" s="1"/>
  <c r="K152" i="6" s="1"/>
  <c r="K153" i="6" s="1"/>
  <c r="K154" i="6" s="1"/>
  <c r="K155" i="6" s="1"/>
  <c r="K156" i="6" s="1"/>
  <c r="L171" i="6"/>
  <c r="L172" i="6"/>
  <c r="L173" i="6" s="1"/>
  <c r="L174" i="6" s="1"/>
  <c r="L175" i="6" s="1"/>
  <c r="L176" i="6" s="1"/>
  <c r="L177" i="6" s="1"/>
  <c r="J172" i="6"/>
  <c r="J173" i="6" s="1"/>
  <c r="J174" i="6" s="1"/>
  <c r="J175" i="6" s="1"/>
  <c r="J176" i="6" s="1"/>
  <c r="J177" i="6" s="1"/>
  <c r="K248" i="6"/>
  <c r="K249" i="6" s="1"/>
  <c r="K250" i="6"/>
  <c r="K251" i="6"/>
  <c r="K252" i="6"/>
  <c r="K253" i="6" s="1"/>
  <c r="K254" i="6" s="1"/>
  <c r="K255" i="6" s="1"/>
  <c r="K256" i="6" s="1"/>
  <c r="K257" i="6" s="1"/>
  <c r="K258" i="6" s="1"/>
  <c r="K259" i="6" s="1"/>
  <c r="K260" i="6" s="1"/>
  <c r="K261" i="6" s="1"/>
  <c r="K291" i="6"/>
  <c r="K292" i="6" s="1"/>
  <c r="K293" i="6"/>
  <c r="K294" i="6"/>
  <c r="K295" i="6" s="1"/>
  <c r="K296" i="6" s="1"/>
  <c r="K297" i="6" s="1"/>
  <c r="K298" i="6" s="1"/>
  <c r="K299" i="6" s="1"/>
  <c r="K300" i="6" s="1"/>
  <c r="K301" i="6" s="1"/>
  <c r="K302" i="6" s="1"/>
  <c r="K303" i="6" s="1"/>
  <c r="J333" i="6"/>
  <c r="J334" i="6" s="1"/>
  <c r="J335" i="6"/>
  <c r="J336" i="6"/>
  <c r="J337" i="6" s="1"/>
  <c r="J338" i="6" s="1"/>
  <c r="J339" i="6" s="1"/>
  <c r="J340" i="6" s="1"/>
  <c r="J341" i="6" s="1"/>
  <c r="J342" i="6" s="1"/>
  <c r="J343" i="6" s="1"/>
  <c r="J344" i="6" s="1"/>
  <c r="J345" i="6" s="1"/>
  <c r="I360" i="6"/>
  <c r="I361" i="6" s="1"/>
  <c r="I362" i="6"/>
  <c r="I363" i="6"/>
  <c r="I364" i="6"/>
  <c r="I365" i="6" s="1"/>
  <c r="I366" i="6"/>
  <c r="I367" i="6" s="1"/>
  <c r="I368" i="6" s="1"/>
  <c r="I3" i="6" s="1"/>
  <c r="I4" i="6" s="1"/>
  <c r="I5" i="6" s="1"/>
  <c r="I6" i="6"/>
  <c r="I7" i="6" s="1"/>
  <c r="I8" i="6" s="1"/>
  <c r="J360" i="6"/>
  <c r="J361" i="6"/>
  <c r="J362" i="6" s="1"/>
  <c r="J363" i="6" s="1"/>
  <c r="J364" i="6"/>
  <c r="J365" i="6" s="1"/>
  <c r="J366" i="6"/>
  <c r="J367" i="6" s="1"/>
  <c r="J368" i="6" s="1"/>
  <c r="J3" i="6" s="1"/>
  <c r="J4" i="6" s="1"/>
  <c r="J5" i="6" s="1"/>
  <c r="J6" i="6" s="1"/>
  <c r="J7" i="6" s="1"/>
  <c r="J8" i="6" s="1"/>
  <c r="M360" i="6"/>
  <c r="E360" i="6"/>
  <c r="E361" i="6" s="1"/>
  <c r="E362" i="6" s="1"/>
  <c r="E363" i="6"/>
  <c r="E364" i="6" s="1"/>
  <c r="E365" i="6"/>
  <c r="E366" i="6"/>
  <c r="E367" i="6" s="1"/>
  <c r="E368" i="6" s="1"/>
  <c r="E3" i="6" s="1"/>
  <c r="E4" i="6" s="1"/>
  <c r="E5" i="6" s="1"/>
  <c r="E6" i="6" s="1"/>
  <c r="E7" i="6" s="1"/>
  <c r="E8" i="6" s="1"/>
  <c r="E9" i="6"/>
  <c r="E10" i="6" s="1"/>
  <c r="E11" i="6" s="1"/>
  <c r="E12" i="6" s="1"/>
  <c r="E13" i="6" s="1"/>
  <c r="E14" i="6" s="1"/>
  <c r="E15" i="6" s="1"/>
  <c r="E16" i="6" s="1"/>
  <c r="H360" i="6"/>
  <c r="H361" i="6" s="1"/>
  <c r="H362" i="6" s="1"/>
  <c r="H363" i="6" s="1"/>
  <c r="H364" i="6"/>
  <c r="H365" i="6" s="1"/>
  <c r="H366" i="6" s="1"/>
  <c r="H367" i="6"/>
  <c r="H368" i="6" s="1"/>
  <c r="H3" i="6" s="1"/>
  <c r="H4" i="6" s="1"/>
  <c r="H5" i="6" s="1"/>
  <c r="H6" i="6" s="1"/>
  <c r="H7" i="6" s="1"/>
  <c r="H8" i="6" s="1"/>
  <c r="K171" i="6"/>
  <c r="K172" i="6"/>
  <c r="K173" i="6" s="1"/>
  <c r="K174" i="6" s="1"/>
  <c r="K175" i="6" s="1"/>
  <c r="K176" i="6" s="1"/>
  <c r="K177" i="6" s="1"/>
  <c r="K178" i="6"/>
  <c r="I172" i="6"/>
  <c r="I173" i="6"/>
  <c r="I174" i="6" s="1"/>
  <c r="I175" i="6" s="1"/>
  <c r="I176" i="6" s="1"/>
  <c r="I177" i="6" s="1"/>
  <c r="G248" i="6"/>
  <c r="G249" i="6"/>
  <c r="G250" i="6" s="1"/>
  <c r="G251" i="6" s="1"/>
  <c r="G252" i="6" s="1"/>
  <c r="G253" i="6" s="1"/>
  <c r="G254" i="6" s="1"/>
  <c r="G255" i="6" s="1"/>
  <c r="G256" i="6" s="1"/>
  <c r="G257" i="6" s="1"/>
  <c r="G258" i="6" s="1"/>
  <c r="G259" i="6" s="1"/>
  <c r="G260" i="6" s="1"/>
  <c r="G261" i="6" s="1"/>
  <c r="I265" i="6"/>
  <c r="I266" i="6"/>
  <c r="I267" i="6"/>
  <c r="I268" i="6" s="1"/>
  <c r="I269" i="6" s="1"/>
  <c r="I270" i="6" s="1"/>
  <c r="I271" i="6" s="1"/>
  <c r="I272" i="6" s="1"/>
  <c r="I273" i="6" s="1"/>
  <c r="I274" i="6" s="1"/>
  <c r="I275" i="6" s="1"/>
  <c r="L304" i="6"/>
  <c r="L305" i="6" s="1"/>
  <c r="L306" i="6" s="1"/>
  <c r="L307" i="6" s="1"/>
  <c r="L308" i="6"/>
  <c r="L309" i="6" s="1"/>
  <c r="L310" i="6"/>
  <c r="L311" i="6"/>
  <c r="L312" i="6"/>
  <c r="F206" i="6"/>
  <c r="F207" i="6"/>
  <c r="I333" i="6"/>
  <c r="I334" i="6" s="1"/>
  <c r="I335" i="6"/>
  <c r="I336" i="6" s="1"/>
  <c r="I337" i="6" s="1"/>
  <c r="I338" i="6" s="1"/>
  <c r="I339" i="6" s="1"/>
  <c r="I340" i="6" s="1"/>
  <c r="I341" i="6" s="1"/>
  <c r="I342" i="6" s="1"/>
  <c r="I343" i="6" s="1"/>
  <c r="I344" i="6" s="1"/>
  <c r="I345" i="6" s="1"/>
  <c r="M361" i="6"/>
  <c r="M362" i="6" s="1"/>
  <c r="M363" i="6"/>
  <c r="M364" i="6" s="1"/>
  <c r="M365" i="6" s="1"/>
  <c r="M366" i="6" s="1"/>
  <c r="M367" i="6" s="1"/>
  <c r="M368" i="6" s="1"/>
  <c r="M3" i="6" s="1"/>
  <c r="M4" i="6" s="1"/>
  <c r="M5" i="6" s="1"/>
  <c r="M6" i="6"/>
  <c r="M7" i="6" s="1"/>
  <c r="M8" i="6" s="1"/>
  <c r="M9" i="6"/>
  <c r="M10" i="6" s="1"/>
  <c r="M11" i="6" s="1"/>
  <c r="M12" i="6" s="1"/>
  <c r="M13" i="6" s="1"/>
  <c r="M14" i="6" s="1"/>
  <c r="M15" i="6" s="1"/>
  <c r="M16" i="6" s="1"/>
  <c r="K361" i="6"/>
  <c r="K362" i="6" s="1"/>
  <c r="K363" i="6" s="1"/>
  <c r="K364" i="6"/>
  <c r="K365" i="6" s="1"/>
  <c r="K366" i="6" s="1"/>
  <c r="K367" i="6" s="1"/>
  <c r="K368" i="6" s="1"/>
  <c r="K3" i="6" s="1"/>
  <c r="K4" i="6" s="1"/>
  <c r="K5" i="6" s="1"/>
  <c r="K6" i="6" s="1"/>
  <c r="K7" i="6"/>
  <c r="K8" i="6" s="1"/>
  <c r="K9" i="6" s="1"/>
  <c r="K10" i="6" s="1"/>
  <c r="K11" i="6" s="1"/>
  <c r="K12" i="6" s="1"/>
  <c r="K13" i="6" s="1"/>
  <c r="K14" i="6" s="1"/>
  <c r="K15" i="6" s="1"/>
  <c r="K16" i="6" s="1"/>
  <c r="K206" i="6"/>
  <c r="K207" i="6"/>
  <c r="F221" i="6"/>
  <c r="F222" i="6" s="1"/>
  <c r="F223" i="6" s="1"/>
  <c r="F224" i="6" s="1"/>
  <c r="F225" i="6" s="1"/>
  <c r="F226" i="6" s="1"/>
  <c r="F227" i="6" s="1"/>
  <c r="F228" i="6" s="1"/>
  <c r="F229" i="6" s="1"/>
  <c r="F230" i="6" s="1"/>
  <c r="F231" i="6" s="1"/>
  <c r="F232" i="6" s="1"/>
  <c r="F233" i="6" s="1"/>
  <c r="K222" i="6"/>
  <c r="K223" i="6"/>
  <c r="K224" i="6" s="1"/>
  <c r="K225" i="6" s="1"/>
  <c r="K226" i="6" s="1"/>
  <c r="K227" i="6" s="1"/>
  <c r="K228" i="6" s="1"/>
  <c r="K229" i="6" s="1"/>
  <c r="K230" i="6" s="1"/>
  <c r="K231" i="6" s="1"/>
  <c r="K232" i="6" s="1"/>
  <c r="K233" i="6" s="1"/>
  <c r="K262" i="6"/>
  <c r="K263" i="6"/>
  <c r="K264" i="6" s="1"/>
  <c r="K265" i="6" s="1"/>
  <c r="K266" i="6" s="1"/>
  <c r="K267" i="6" s="1"/>
  <c r="K268" i="6" s="1"/>
  <c r="K269" i="6" s="1"/>
  <c r="K270" i="6" s="1"/>
  <c r="K271" i="6"/>
  <c r="K272" i="6" s="1"/>
  <c r="K273" i="6" s="1"/>
  <c r="K274" i="6" s="1"/>
  <c r="K275" i="6" s="1"/>
  <c r="K318" i="6"/>
  <c r="K319" i="6" s="1"/>
  <c r="K320" i="6" s="1"/>
  <c r="K321" i="6" s="1"/>
  <c r="K322" i="6" s="1"/>
  <c r="K323" i="6"/>
  <c r="K324" i="6" s="1"/>
  <c r="K325" i="6"/>
  <c r="K326" i="6" s="1"/>
  <c r="K327" i="6" s="1"/>
  <c r="K328" i="6" s="1"/>
  <c r="K329" i="6" s="1"/>
  <c r="K330" i="6" s="1"/>
  <c r="K331" i="6" s="1"/>
  <c r="D363" i="6"/>
  <c r="D364" i="6"/>
  <c r="D365" i="6" s="1"/>
  <c r="D366" i="6"/>
  <c r="D367" i="6"/>
  <c r="D368" i="6" s="1"/>
  <c r="D3" i="6" s="1"/>
  <c r="D4" i="6" s="1"/>
  <c r="D5" i="6" s="1"/>
  <c r="D6" i="6" s="1"/>
  <c r="D7" i="6" s="1"/>
  <c r="D8" i="6" s="1"/>
  <c r="K221" i="6"/>
  <c r="H238" i="6"/>
  <c r="H239" i="6" s="1"/>
  <c r="H240" i="6" s="1"/>
  <c r="H241" i="6"/>
  <c r="H242" i="6"/>
  <c r="H243" i="6" s="1"/>
  <c r="H244" i="6" s="1"/>
  <c r="H245" i="6" s="1"/>
  <c r="H246" i="6" s="1"/>
  <c r="H247" i="6" s="1"/>
  <c r="E263" i="6"/>
  <c r="E264" i="6" s="1"/>
  <c r="E265" i="6"/>
  <c r="E266" i="6" s="1"/>
  <c r="E267" i="6" s="1"/>
  <c r="E268" i="6" s="1"/>
  <c r="E269" i="6" s="1"/>
  <c r="E270" i="6"/>
  <c r="E271" i="6" s="1"/>
  <c r="E272" i="6" s="1"/>
  <c r="E273" i="6" s="1"/>
  <c r="E274" i="6" s="1"/>
  <c r="E275" i="6" s="1"/>
  <c r="K277" i="6"/>
  <c r="K278" i="6" s="1"/>
  <c r="K279" i="6"/>
  <c r="K280" i="6" s="1"/>
  <c r="K281" i="6" s="1"/>
  <c r="K282" i="6"/>
  <c r="K283" i="6" s="1"/>
  <c r="K284" i="6" s="1"/>
  <c r="K285" i="6" s="1"/>
  <c r="K286" i="6" s="1"/>
  <c r="K287" i="6" s="1"/>
  <c r="K288" i="6" s="1"/>
  <c r="K289" i="6" s="1"/>
  <c r="H318" i="6"/>
  <c r="H319" i="6" s="1"/>
  <c r="H320" i="6" s="1"/>
  <c r="H321" i="6" s="1"/>
  <c r="H322" i="6" s="1"/>
  <c r="H323" i="6" s="1"/>
  <c r="H324" i="6" s="1"/>
  <c r="H325" i="6" s="1"/>
  <c r="H326" i="6" s="1"/>
  <c r="H327" i="6" s="1"/>
  <c r="H328" i="6" s="1"/>
  <c r="H329" i="6" s="1"/>
  <c r="H330" i="6" s="1"/>
  <c r="H331" i="6" s="1"/>
  <c r="E319" i="6"/>
  <c r="E320" i="6"/>
  <c r="E321" i="6" s="1"/>
  <c r="E322" i="6"/>
  <c r="E323" i="6" s="1"/>
  <c r="E324" i="6" s="1"/>
  <c r="E325" i="6" s="1"/>
  <c r="E326" i="6" s="1"/>
  <c r="E327" i="6"/>
  <c r="E328" i="6" s="1"/>
  <c r="E329" i="6" s="1"/>
  <c r="E330" i="6" s="1"/>
  <c r="E331" i="6" s="1"/>
  <c r="M319" i="6"/>
  <c r="M320" i="6"/>
  <c r="M321" i="6" s="1"/>
  <c r="M322" i="6" s="1"/>
  <c r="M323" i="6" s="1"/>
  <c r="M324" i="6" s="1"/>
  <c r="M325" i="6" s="1"/>
  <c r="M326" i="6" s="1"/>
  <c r="M327" i="6" s="1"/>
  <c r="M328" i="6" s="1"/>
  <c r="M329" i="6" s="1"/>
  <c r="M330" i="6"/>
  <c r="M331" i="6"/>
  <c r="K333" i="6"/>
  <c r="K334" i="6" s="1"/>
  <c r="K335" i="6" s="1"/>
  <c r="K336" i="6" s="1"/>
  <c r="K337" i="6" s="1"/>
  <c r="K338" i="6" s="1"/>
  <c r="K339" i="6" s="1"/>
  <c r="K340" i="6" s="1"/>
  <c r="K341" i="6" s="1"/>
  <c r="K342" i="6" s="1"/>
  <c r="K343" i="6" s="1"/>
  <c r="K344" i="6" s="1"/>
  <c r="K345" i="6" s="1"/>
  <c r="E341" i="6"/>
  <c r="E342" i="6"/>
  <c r="E343" i="6"/>
  <c r="E344" i="6" s="1"/>
  <c r="E345" i="6" s="1"/>
  <c r="G361" i="6"/>
  <c r="G362" i="6" s="1"/>
  <c r="G363" i="6" s="1"/>
  <c r="G364" i="6"/>
  <c r="G365" i="6" s="1"/>
  <c r="G366" i="6"/>
  <c r="G367" i="6"/>
  <c r="G368" i="6" s="1"/>
  <c r="G3" i="6" s="1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D226" i="6"/>
  <c r="D227" i="6" s="1"/>
  <c r="D228" i="6" s="1"/>
  <c r="D229" i="6" s="1"/>
  <c r="D230" i="6" s="1"/>
  <c r="D231" i="6" s="1"/>
  <c r="D232" i="6" s="1"/>
  <c r="D233" i="6" s="1"/>
  <c r="D263" i="6"/>
  <c r="D264" i="6"/>
  <c r="D265" i="6" s="1"/>
  <c r="D266" i="6"/>
  <c r="D267" i="6" s="1"/>
  <c r="D268" i="6"/>
  <c r="D269" i="6" s="1"/>
  <c r="D270" i="6" s="1"/>
  <c r="D271" i="6"/>
  <c r="D272" i="6"/>
  <c r="D273" i="6" s="1"/>
  <c r="D274" i="6" s="1"/>
  <c r="D275" i="6" s="1"/>
  <c r="D319" i="6"/>
  <c r="D320" i="6"/>
  <c r="D321" i="6" s="1"/>
  <c r="D322" i="6"/>
  <c r="D323" i="6" s="1"/>
  <c r="D324" i="6"/>
  <c r="D325" i="6"/>
  <c r="D326" i="6" s="1"/>
  <c r="D327" i="6" s="1"/>
  <c r="D328" i="6" s="1"/>
  <c r="D329" i="6" s="1"/>
  <c r="D330" i="6" s="1"/>
  <c r="D331" i="6" s="1"/>
  <c r="D337" i="6"/>
  <c r="D338" i="6"/>
  <c r="D339" i="6"/>
  <c r="D340" i="6" s="1"/>
  <c r="D341" i="6" s="1"/>
  <c r="D342" i="6" s="1"/>
  <c r="D343" i="6" s="1"/>
  <c r="D344" i="6" s="1"/>
  <c r="D345" i="6" s="1"/>
  <c r="H198" i="6" l="1"/>
  <c r="H199" i="6" s="1"/>
  <c r="H200" i="6" s="1"/>
  <c r="H201" i="6" s="1"/>
  <c r="H202" i="6" s="1"/>
  <c r="H203" i="6" s="1"/>
  <c r="H204" i="6" s="1"/>
  <c r="H205" i="6" s="1"/>
  <c r="G198" i="6"/>
  <c r="G199" i="6" s="1"/>
  <c r="G200" i="6" s="1"/>
  <c r="G201" i="6" s="1"/>
  <c r="G202" i="6" s="1"/>
  <c r="G203" i="6" s="1"/>
  <c r="G204" i="6" s="1"/>
  <c r="G205" i="6" s="1"/>
  <c r="K198" i="6"/>
  <c r="K199" i="6" s="1"/>
  <c r="K200" i="6" s="1"/>
  <c r="K201" i="6" s="1"/>
  <c r="K202" i="6" s="1"/>
  <c r="K203" i="6" s="1"/>
  <c r="K204" i="6" s="1"/>
  <c r="K205" i="6" s="1"/>
  <c r="F198" i="6"/>
  <c r="F199" i="6" s="1"/>
  <c r="F200" i="6" s="1"/>
  <c r="F201" i="6" s="1"/>
  <c r="F202" i="6" s="1"/>
  <c r="F203" i="6" s="1"/>
  <c r="F204" i="6" s="1"/>
  <c r="F205" i="6" s="1"/>
  <c r="I198" i="6"/>
  <c r="I199" i="6" s="1"/>
  <c r="I200" i="6" s="1"/>
  <c r="I201" i="6" s="1"/>
  <c r="I202" i="6" s="1"/>
  <c r="I203" i="6" s="1"/>
  <c r="I204" i="6" s="1"/>
  <c r="I205" i="6" s="1"/>
  <c r="M198" i="6"/>
  <c r="M199" i="6" s="1"/>
  <c r="M200" i="6" s="1"/>
  <c r="M201" i="6" s="1"/>
  <c r="M202" i="6" s="1"/>
  <c r="M203" i="6" s="1"/>
  <c r="M204" i="6" s="1"/>
  <c r="M205" i="6" s="1"/>
  <c r="E198" i="6"/>
  <c r="E199" i="6" s="1"/>
  <c r="E200" i="6" s="1"/>
  <c r="E201" i="6" s="1"/>
  <c r="E202" i="6" s="1"/>
  <c r="E203" i="6" s="1"/>
  <c r="E204" i="6" s="1"/>
  <c r="E205" i="6" s="1"/>
  <c r="D198" i="6"/>
  <c r="D199" i="6" s="1"/>
  <c r="D200" i="6" s="1"/>
  <c r="D201" i="6" s="1"/>
  <c r="D202" i="6" s="1"/>
  <c r="D203" i="6" s="1"/>
  <c r="D204" i="6" s="1"/>
  <c r="D205" i="6" s="1"/>
  <c r="L208" i="6"/>
  <c r="L209" i="6" s="1"/>
  <c r="L210" i="6" s="1"/>
  <c r="L211" i="6" s="1"/>
  <c r="L212" i="6" s="1"/>
  <c r="L213" i="6" s="1"/>
  <c r="L214" i="6" s="1"/>
  <c r="L215" i="6" s="1"/>
  <c r="L216" i="6" s="1"/>
  <c r="L217" i="6" s="1"/>
  <c r="L218" i="6" s="1"/>
  <c r="L219" i="6" s="1"/>
  <c r="H208" i="6"/>
  <c r="H209" i="6" s="1"/>
  <c r="H210" i="6" s="1"/>
  <c r="H211" i="6" s="1"/>
  <c r="H212" i="6" s="1"/>
  <c r="H213" i="6" s="1"/>
  <c r="H214" i="6" s="1"/>
  <c r="H215" i="6" s="1"/>
  <c r="H216" i="6" s="1"/>
  <c r="H217" i="6" s="1"/>
  <c r="F208" i="6"/>
  <c r="F209" i="6" s="1"/>
  <c r="F210" i="6" s="1"/>
  <c r="F211" i="6" s="1"/>
  <c r="F212" i="6" s="1"/>
  <c r="F213" i="6" s="1"/>
  <c r="F214" i="6" s="1"/>
  <c r="F215" i="6" s="1"/>
  <c r="F216" i="6" s="1"/>
  <c r="F217" i="6" s="1"/>
  <c r="F218" i="6" s="1"/>
  <c r="F219" i="6" s="1"/>
  <c r="D208" i="6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K208" i="6"/>
  <c r="K209" i="6" s="1"/>
  <c r="K210" i="6" s="1"/>
  <c r="K211" i="6" s="1"/>
  <c r="K212" i="6" s="1"/>
  <c r="K213" i="6" s="1"/>
  <c r="K214" i="6" s="1"/>
  <c r="K215" i="6" s="1"/>
  <c r="K216" i="6" s="1"/>
  <c r="K217" i="6" s="1"/>
  <c r="K218" i="6" s="1"/>
  <c r="K219" i="6" s="1"/>
  <c r="M178" i="6"/>
  <c r="M179" i="6" s="1"/>
  <c r="M180" i="6" s="1"/>
  <c r="M181" i="6" s="1"/>
  <c r="M182" i="6" s="1"/>
  <c r="M183" i="6" s="1"/>
  <c r="M184" i="6" s="1"/>
  <c r="M185" i="6" s="1"/>
  <c r="M186" i="6" s="1"/>
  <c r="M187" i="6" s="1"/>
  <c r="M188" i="6" s="1"/>
  <c r="M189" i="6" s="1"/>
  <c r="M190" i="6" s="1"/>
  <c r="M191" i="6" s="1"/>
  <c r="G178" i="6"/>
  <c r="F178" i="6"/>
  <c r="E178" i="6"/>
  <c r="I178" i="6"/>
  <c r="J178" i="6"/>
  <c r="G189" i="6"/>
  <c r="G190" i="6" s="1"/>
  <c r="G191" i="6" s="1"/>
  <c r="D179" i="6"/>
  <c r="D180" i="6" s="1"/>
  <c r="D181" i="6" s="1"/>
  <c r="D182" i="6" s="1"/>
  <c r="D183" i="6" s="1"/>
  <c r="D184" i="6" s="1"/>
  <c r="D185" i="6" s="1"/>
  <c r="D186" i="6" s="1"/>
  <c r="D187" i="6" s="1"/>
  <c r="G179" i="6"/>
  <c r="G180" i="6" s="1"/>
  <c r="G181" i="6" s="1"/>
  <c r="G182" i="6" s="1"/>
  <c r="G183" i="6" s="1"/>
  <c r="G184" i="6" s="1"/>
  <c r="G185" i="6" s="1"/>
  <c r="G186" i="6" s="1"/>
  <c r="G187" i="6" s="1"/>
  <c r="E179" i="6"/>
  <c r="E180" i="6" s="1"/>
  <c r="E181" i="6" s="1"/>
  <c r="E182" i="6" s="1"/>
  <c r="E183" i="6" s="1"/>
  <c r="E184" i="6" s="1"/>
  <c r="E185" i="6" s="1"/>
  <c r="E186" i="6" s="1"/>
  <c r="E187" i="6" s="1"/>
  <c r="L179" i="6"/>
  <c r="L180" i="6" s="1"/>
  <c r="L181" i="6" s="1"/>
  <c r="L182" i="6" s="1"/>
  <c r="L183" i="6" s="1"/>
  <c r="L184" i="6" s="1"/>
  <c r="L185" i="6" s="1"/>
  <c r="L186" i="6" s="1"/>
  <c r="L187" i="6" s="1"/>
  <c r="L188" i="6" s="1"/>
  <c r="L189" i="6" s="1"/>
  <c r="L190" i="6" s="1"/>
  <c r="L191" i="6" s="1"/>
  <c r="F179" i="6"/>
  <c r="F180" i="6" s="1"/>
  <c r="F181" i="6" s="1"/>
  <c r="F182" i="6" s="1"/>
  <c r="F183" i="6" s="1"/>
  <c r="F184" i="6" s="1"/>
  <c r="F185" i="6" s="1"/>
  <c r="F186" i="6" s="1"/>
  <c r="F187" i="6" s="1"/>
  <c r="F188" i="6" s="1"/>
  <c r="F189" i="6" s="1"/>
  <c r="F190" i="6" s="1"/>
  <c r="F191" i="6" s="1"/>
  <c r="J179" i="6"/>
  <c r="J180" i="6" s="1"/>
  <c r="J181" i="6" s="1"/>
  <c r="J182" i="6" s="1"/>
  <c r="J183" i="6" s="1"/>
  <c r="J184" i="6" s="1"/>
  <c r="J185" i="6" s="1"/>
  <c r="J186" i="6" s="1"/>
  <c r="J187" i="6" s="1"/>
  <c r="J188" i="6" s="1"/>
  <c r="J189" i="6" s="1"/>
  <c r="J190" i="6" s="1"/>
  <c r="J191" i="6" s="1"/>
  <c r="I179" i="6"/>
  <c r="I180" i="6" s="1"/>
  <c r="I181" i="6" s="1"/>
  <c r="I182" i="6" s="1"/>
  <c r="I183" i="6" s="1"/>
  <c r="I184" i="6" s="1"/>
  <c r="I185" i="6" s="1"/>
  <c r="I186" i="6" s="1"/>
  <c r="I187" i="6" s="1"/>
  <c r="I188" i="6" s="1"/>
  <c r="I189" i="6" s="1"/>
  <c r="I190" i="6" s="1"/>
  <c r="I191" i="6" s="1"/>
  <c r="L178" i="6"/>
  <c r="H178" i="6"/>
  <c r="H179" i="6" s="1"/>
  <c r="H180" i="6" s="1"/>
  <c r="H181" i="6" s="1"/>
  <c r="H182" i="6" s="1"/>
  <c r="H183" i="6" s="1"/>
  <c r="H184" i="6" s="1"/>
  <c r="H185" i="6" s="1"/>
  <c r="H186" i="6" s="1"/>
  <c r="H187" i="6" s="1"/>
  <c r="H188" i="6" s="1"/>
  <c r="H189" i="6" s="1"/>
  <c r="H190" i="6" s="1"/>
  <c r="H191" i="6" s="1"/>
  <c r="G188" i="6"/>
  <c r="E188" i="6"/>
  <c r="E189" i="6" s="1"/>
  <c r="E190" i="6" s="1"/>
  <c r="E191" i="6" s="1"/>
  <c r="D188" i="6"/>
  <c r="D189" i="6" s="1"/>
  <c r="D190" i="6" s="1"/>
  <c r="D191" i="6" s="1"/>
  <c r="H218" i="6"/>
  <c r="H219" i="6" s="1"/>
  <c r="K165" i="6"/>
  <c r="K166" i="6" s="1"/>
  <c r="K167" i="6" s="1"/>
  <c r="K168" i="6" s="1"/>
  <c r="K169" i="6" s="1"/>
  <c r="K170" i="6" s="1"/>
  <c r="E165" i="6"/>
  <c r="E166" i="6" s="1"/>
  <c r="E167" i="6" s="1"/>
  <c r="E168" i="6" s="1"/>
  <c r="E169" i="6" s="1"/>
  <c r="E170" i="6" s="1"/>
  <c r="F165" i="6"/>
  <c r="F166" i="6" s="1"/>
  <c r="F167" i="6" s="1"/>
  <c r="F168" i="6" s="1"/>
  <c r="F169" i="6" s="1"/>
  <c r="F170" i="6" s="1"/>
  <c r="H165" i="6"/>
  <c r="H166" i="6" s="1"/>
  <c r="H167" i="6" s="1"/>
  <c r="H168" i="6" s="1"/>
  <c r="H169" i="6" s="1"/>
  <c r="H170" i="6" s="1"/>
  <c r="K179" i="6"/>
  <c r="K180" i="6" s="1"/>
  <c r="K181" i="6" s="1"/>
  <c r="K182" i="6" s="1"/>
  <c r="K183" i="6" s="1"/>
  <c r="K184" i="6" s="1"/>
  <c r="K185" i="6" s="1"/>
  <c r="K186" i="6" s="1"/>
  <c r="K187" i="6" s="1"/>
  <c r="K188" i="6" s="1"/>
  <c r="K189" i="6" s="1"/>
  <c r="K190" i="6" s="1"/>
  <c r="K191" i="6" s="1"/>
  <c r="J198" i="6"/>
  <c r="J199" i="6" s="1"/>
  <c r="J200" i="6" s="1"/>
  <c r="J201" i="6" s="1"/>
  <c r="J202" i="6" s="1"/>
  <c r="J203" i="6" s="1"/>
  <c r="J204" i="6" s="1"/>
  <c r="J205" i="6" s="1"/>
  <c r="I9" i="6"/>
  <c r="I10" i="6" s="1"/>
  <c r="I11" i="6" s="1"/>
  <c r="I12" i="6" s="1"/>
  <c r="I13" i="6" s="1"/>
  <c r="I14" i="6" s="1"/>
  <c r="I15" i="6" s="1"/>
  <c r="I16" i="6" s="1"/>
  <c r="H9" i="6"/>
  <c r="H10" i="6" s="1"/>
  <c r="H11" i="6" s="1"/>
  <c r="H12" i="6" s="1"/>
  <c r="H13" i="6" s="1"/>
  <c r="H14" i="6" s="1"/>
  <c r="H15" i="6" s="1"/>
  <c r="H16" i="6" s="1"/>
  <c r="D9" i="6"/>
  <c r="D10" i="6" s="1"/>
  <c r="D11" i="6" s="1"/>
  <c r="D12" i="6" s="1"/>
  <c r="D13" i="6" s="1"/>
  <c r="D14" i="6" s="1"/>
  <c r="D15" i="6" s="1"/>
  <c r="D16" i="6" s="1"/>
  <c r="J9" i="6"/>
  <c r="J10" i="6" s="1"/>
  <c r="J11" i="6" s="1"/>
  <c r="J12" i="6" s="1"/>
  <c r="J13" i="6" s="1"/>
  <c r="J14" i="6" s="1"/>
  <c r="J15" i="6" s="1"/>
  <c r="J16" i="6" s="1"/>
  <c r="L9" i="6"/>
  <c r="L10" i="6" s="1"/>
  <c r="L11" i="6" s="1"/>
  <c r="L12" i="6" s="1"/>
  <c r="L13" i="6" s="1"/>
  <c r="L14" i="6" s="1"/>
  <c r="L15" i="6" s="1"/>
  <c r="L16" i="6" s="1"/>
  <c r="M18" i="6"/>
  <c r="M19" i="6" s="1"/>
  <c r="M20" i="6" s="1"/>
  <c r="M21" i="6" s="1"/>
  <c r="H18" i="6"/>
  <c r="H19" i="6" s="1"/>
  <c r="G18" i="6"/>
  <c r="G19" i="6" s="1"/>
  <c r="L18" i="6"/>
  <c r="L19" i="6" s="1"/>
  <c r="L20" i="6" s="1"/>
  <c r="L21" i="6" s="1"/>
  <c r="L22" i="6" s="1"/>
  <c r="L23" i="6" s="1"/>
  <c r="L24" i="6" s="1"/>
  <c r="L25" i="6" s="1"/>
  <c r="L26" i="6" s="1"/>
  <c r="L27" i="6" s="1"/>
  <c r="F18" i="6"/>
  <c r="F19" i="6" s="1"/>
  <c r="F20" i="6" s="1"/>
  <c r="F21" i="6" s="1"/>
  <c r="F22" i="6" s="1"/>
  <c r="F23" i="6" s="1"/>
  <c r="I18" i="6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K18" i="6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D18" i="6"/>
  <c r="D19" i="6" s="1"/>
  <c r="D20" i="6" s="1"/>
  <c r="D21" i="6" s="1"/>
  <c r="D22" i="6" s="1"/>
  <c r="D23" i="6" s="1"/>
  <c r="J18" i="6"/>
  <c r="J19" i="6" s="1"/>
  <c r="J20" i="6" s="1"/>
  <c r="J21" i="6" s="1"/>
  <c r="J22" i="6" s="1"/>
  <c r="J23" i="6" s="1"/>
  <c r="J24" i="6" s="1"/>
  <c r="J25" i="6" s="1"/>
  <c r="J26" i="6" s="1"/>
  <c r="J27" i="6" s="1"/>
  <c r="J28" i="6"/>
  <c r="J29" i="6" s="1"/>
  <c r="J30" i="6" s="1"/>
  <c r="L28" i="6"/>
  <c r="L29" i="6" s="1"/>
  <c r="L30" i="6" s="1"/>
  <c r="J116" i="6"/>
  <c r="J117" i="6" s="1"/>
  <c r="J118" i="6" s="1"/>
  <c r="J119" i="6" s="1"/>
  <c r="J120" i="6" s="1"/>
  <c r="J121" i="6" s="1"/>
  <c r="M116" i="6"/>
  <c r="M117" i="6" s="1"/>
  <c r="E116" i="6"/>
  <c r="E117" i="6" s="1"/>
  <c r="F116" i="6"/>
  <c r="F117" i="6" s="1"/>
  <c r="F118" i="6" s="1"/>
  <c r="F119" i="6" s="1"/>
  <c r="F120" i="6" s="1"/>
  <c r="F121" i="6" s="1"/>
  <c r="I116" i="6"/>
  <c r="I117" i="6" s="1"/>
  <c r="I118" i="6" s="1"/>
  <c r="I119" i="6" s="1"/>
  <c r="I120" i="6" s="1"/>
  <c r="I121" i="6" s="1"/>
  <c r="I122" i="6" s="1"/>
  <c r="I123" i="6" s="1"/>
  <c r="I124" i="6" s="1"/>
  <c r="I125" i="6" s="1"/>
  <c r="I126" i="6" s="1"/>
  <c r="I127" i="6" s="1"/>
  <c r="I128" i="6" s="1"/>
  <c r="H116" i="6"/>
  <c r="H117" i="6" s="1"/>
  <c r="H118" i="6" s="1"/>
  <c r="H119" i="6" s="1"/>
  <c r="H120" i="6" s="1"/>
  <c r="H121" i="6" s="1"/>
  <c r="H122" i="6" s="1"/>
  <c r="H123" i="6" s="1"/>
  <c r="H124" i="6" s="1"/>
  <c r="H125" i="6" s="1"/>
  <c r="L116" i="6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K116" i="6"/>
  <c r="K117" i="6" s="1"/>
  <c r="K118" i="6" s="1"/>
  <c r="K119" i="6" s="1"/>
  <c r="K120" i="6" s="1"/>
  <c r="K121" i="6" s="1"/>
  <c r="K122" i="6" s="1"/>
  <c r="K123" i="6" s="1"/>
  <c r="K124" i="6" s="1"/>
  <c r="K125" i="6" s="1"/>
  <c r="K126" i="6" s="1"/>
  <c r="K127" i="6" s="1"/>
  <c r="K128" i="6" s="1"/>
  <c r="D116" i="6"/>
  <c r="D117" i="6" s="1"/>
  <c r="G116" i="6"/>
  <c r="G117" i="6" s="1"/>
  <c r="G118" i="6" s="1"/>
  <c r="G119" i="6" s="1"/>
  <c r="G120" i="6" s="1"/>
  <c r="G121" i="6" s="1"/>
  <c r="G122" i="6" s="1"/>
  <c r="G123" i="6" s="1"/>
  <c r="G124" i="6" s="1"/>
  <c r="G125" i="6" s="1"/>
  <c r="H126" i="6"/>
  <c r="H127" i="6" s="1"/>
  <c r="H128" i="6" s="1"/>
  <c r="F39" i="6"/>
  <c r="F40" i="6" s="1"/>
  <c r="F41" i="6" s="1"/>
  <c r="F42" i="6" s="1"/>
  <c r="F43" i="6" s="1"/>
  <c r="F44" i="6" s="1"/>
  <c r="D87" i="6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I87" i="6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H87" i="6"/>
  <c r="H88" i="6" s="1"/>
  <c r="H89" i="6" s="1"/>
  <c r="H90" i="6" s="1"/>
  <c r="H91" i="6" s="1"/>
  <c r="H92" i="6" s="1"/>
  <c r="H93" i="6" s="1"/>
  <c r="H94" i="6" s="1"/>
  <c r="H95" i="6" s="1"/>
  <c r="H96" i="6" s="1"/>
  <c r="H97" i="6" s="1"/>
  <c r="H98" i="6" s="1"/>
  <c r="H99" i="6" s="1"/>
  <c r="H100" i="6" s="1"/>
  <c r="L87" i="6"/>
  <c r="J87" i="6"/>
  <c r="J88" i="6" s="1"/>
  <c r="J89" i="6" s="1"/>
  <c r="J90" i="6" s="1"/>
  <c r="J91" i="6" s="1"/>
  <c r="J92" i="6" s="1"/>
  <c r="J93" i="6" s="1"/>
  <c r="J94" i="6" s="1"/>
  <c r="J95" i="6" s="1"/>
  <c r="J96" i="6" s="1"/>
  <c r="F87" i="6"/>
  <c r="M87" i="6"/>
  <c r="E87" i="6"/>
  <c r="K97" i="6"/>
  <c r="K98" i="6" s="1"/>
  <c r="K99" i="6" s="1"/>
  <c r="K100" i="6" s="1"/>
  <c r="K107" i="6"/>
  <c r="K108" i="6" s="1"/>
  <c r="I107" i="6"/>
  <c r="I108" i="6" s="1"/>
  <c r="I109" i="6" s="1"/>
  <c r="I110" i="6" s="1"/>
  <c r="I111" i="6" s="1"/>
  <c r="I112" i="6" s="1"/>
  <c r="I113" i="6" s="1"/>
  <c r="I114" i="6" s="1"/>
  <c r="E107" i="6"/>
  <c r="E108" i="6" s="1"/>
  <c r="E109" i="6" s="1"/>
  <c r="E110" i="6" s="1"/>
  <c r="E111" i="6" s="1"/>
  <c r="E112" i="6" s="1"/>
  <c r="E113" i="6" s="1"/>
  <c r="E114" i="6" s="1"/>
  <c r="L107" i="6"/>
  <c r="L108" i="6" s="1"/>
  <c r="L109" i="6" s="1"/>
  <c r="L110" i="6" s="1"/>
  <c r="L111" i="6" s="1"/>
  <c r="L112" i="6" s="1"/>
  <c r="L113" i="6" s="1"/>
  <c r="L114" i="6" s="1"/>
  <c r="F137" i="6"/>
  <c r="F138" i="6" s="1"/>
  <c r="F139" i="6" s="1"/>
  <c r="F140" i="6" s="1"/>
  <c r="F141" i="6" s="1"/>
  <c r="F142" i="6" s="1"/>
  <c r="J137" i="6"/>
  <c r="J138" i="6" s="1"/>
  <c r="J139" i="6" s="1"/>
  <c r="J140" i="6" s="1"/>
  <c r="J141" i="6" s="1"/>
  <c r="J142" i="6" s="1"/>
  <c r="L137" i="6"/>
  <c r="L138" i="6" s="1"/>
  <c r="L139" i="6" s="1"/>
  <c r="L140" i="6" s="1"/>
  <c r="L141" i="6" s="1"/>
  <c r="L142" i="6" s="1"/>
  <c r="H157" i="6"/>
  <c r="H158" i="6" s="1"/>
  <c r="H159" i="6" s="1"/>
  <c r="H160" i="6" s="1"/>
  <c r="H161" i="6" s="1"/>
  <c r="H162" i="6" s="1"/>
  <c r="H163" i="6" s="1"/>
  <c r="H164" i="6" s="1"/>
  <c r="M157" i="6"/>
  <c r="M158" i="6" s="1"/>
  <c r="M159" i="6" s="1"/>
  <c r="M160" i="6" s="1"/>
  <c r="M161" i="6" s="1"/>
  <c r="M162" i="6" s="1"/>
  <c r="M163" i="6" s="1"/>
  <c r="M164" i="6" s="1"/>
  <c r="M165" i="6" s="1"/>
  <c r="M166" i="6" s="1"/>
  <c r="M167" i="6" s="1"/>
  <c r="M168" i="6" s="1"/>
  <c r="M169" i="6" s="1"/>
  <c r="M170" i="6" s="1"/>
  <c r="I157" i="6"/>
  <c r="I158" i="6" s="1"/>
  <c r="I159" i="6" s="1"/>
  <c r="I160" i="6" s="1"/>
  <c r="I161" i="6" s="1"/>
  <c r="I162" i="6" s="1"/>
  <c r="I163" i="6" s="1"/>
  <c r="I164" i="6" s="1"/>
  <c r="I165" i="6" s="1"/>
  <c r="I166" i="6" s="1"/>
  <c r="I167" i="6" s="1"/>
  <c r="I168" i="6" s="1"/>
  <c r="I169" i="6" s="1"/>
  <c r="I170" i="6" s="1"/>
  <c r="J157" i="6"/>
  <c r="J158" i="6" s="1"/>
  <c r="J159" i="6" s="1"/>
  <c r="J160" i="6" s="1"/>
  <c r="J161" i="6" s="1"/>
  <c r="J162" i="6" s="1"/>
  <c r="J163" i="6" s="1"/>
  <c r="J164" i="6" s="1"/>
  <c r="J165" i="6" s="1"/>
  <c r="J166" i="6" s="1"/>
  <c r="J167" i="6" s="1"/>
  <c r="J168" i="6" s="1"/>
  <c r="J169" i="6" s="1"/>
  <c r="J170" i="6" s="1"/>
  <c r="L157" i="6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D157" i="6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F157" i="6"/>
  <c r="F158" i="6" s="1"/>
  <c r="F159" i="6" s="1"/>
  <c r="F160" i="6" s="1"/>
  <c r="F161" i="6" s="1"/>
  <c r="F162" i="6" s="1"/>
  <c r="F163" i="6" s="1"/>
  <c r="F164" i="6" s="1"/>
  <c r="E157" i="6"/>
  <c r="E158" i="6" s="1"/>
  <c r="E159" i="6" s="1"/>
  <c r="E160" i="6" s="1"/>
  <c r="E161" i="6" s="1"/>
  <c r="E162" i="6" s="1"/>
  <c r="E163" i="6" s="1"/>
  <c r="E164" i="6" s="1"/>
  <c r="G126" i="6"/>
  <c r="G127" i="6" s="1"/>
  <c r="G128" i="6" s="1"/>
  <c r="J97" i="6"/>
  <c r="J98" i="6" s="1"/>
  <c r="J99" i="6" s="1"/>
  <c r="J100" i="6" s="1"/>
  <c r="G157" i="6"/>
  <c r="G158" i="6" s="1"/>
  <c r="G159" i="6" s="1"/>
  <c r="G160" i="6" s="1"/>
  <c r="G161" i="6" s="1"/>
  <c r="G162" i="6" s="1"/>
  <c r="G163" i="6" s="1"/>
  <c r="G164" i="6" s="1"/>
  <c r="G165" i="6" s="1"/>
  <c r="G166" i="6" s="1"/>
  <c r="G167" i="6" s="1"/>
  <c r="G168" i="6" s="1"/>
  <c r="G169" i="6" s="1"/>
  <c r="G170" i="6" s="1"/>
  <c r="G20" i="6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J59" i="6"/>
  <c r="J60" i="6" s="1"/>
  <c r="J61" i="6" s="1"/>
  <c r="J62" i="6" s="1"/>
  <c r="J63" i="6" s="1"/>
  <c r="J64" i="6" s="1"/>
  <c r="J65" i="6" s="1"/>
  <c r="J66" i="6" s="1"/>
  <c r="J67" i="6" s="1"/>
  <c r="J68" i="6" s="1"/>
  <c r="J69" i="6" s="1"/>
  <c r="J70" i="6" s="1"/>
  <c r="J71" i="6" s="1"/>
  <c r="J72" i="6" s="1"/>
  <c r="E59" i="6"/>
  <c r="E60" i="6" s="1"/>
  <c r="G59" i="6"/>
  <c r="G60" i="6" s="1"/>
  <c r="F59" i="6"/>
  <c r="F60" i="6" s="1"/>
  <c r="F61" i="6" s="1"/>
  <c r="F62" i="6" s="1"/>
  <c r="F63" i="6" s="1"/>
  <c r="F64" i="6" s="1"/>
  <c r="F65" i="6" s="1"/>
  <c r="F66" i="6" s="1"/>
  <c r="F67" i="6" s="1"/>
  <c r="F68" i="6" s="1"/>
  <c r="F69" i="6" s="1"/>
  <c r="F70" i="6" s="1"/>
  <c r="F71" i="6" s="1"/>
  <c r="F72" i="6" s="1"/>
  <c r="H59" i="6"/>
  <c r="H60" i="6" s="1"/>
  <c r="E69" i="6"/>
  <c r="E70" i="6" s="1"/>
  <c r="E71" i="6" s="1"/>
  <c r="E72" i="6" s="1"/>
  <c r="H69" i="6"/>
  <c r="H70" i="6" s="1"/>
  <c r="H71" i="6" s="1"/>
  <c r="H72" i="6" s="1"/>
  <c r="F78" i="6"/>
  <c r="F79" i="6" s="1"/>
  <c r="F80" i="6" s="1"/>
  <c r="F81" i="6" s="1"/>
  <c r="F82" i="6" s="1"/>
  <c r="F83" i="6" s="1"/>
  <c r="F84" i="6" s="1"/>
  <c r="F85" i="6" s="1"/>
  <c r="F86" i="6" s="1"/>
  <c r="D78" i="6"/>
  <c r="F88" i="6"/>
  <c r="F89" i="6" s="1"/>
  <c r="F90" i="6" s="1"/>
  <c r="F91" i="6" s="1"/>
  <c r="F92" i="6" s="1"/>
  <c r="F93" i="6" s="1"/>
  <c r="F94" i="6" s="1"/>
  <c r="F95" i="6" s="1"/>
  <c r="F96" i="6" s="1"/>
  <c r="F97" i="6" s="1"/>
  <c r="F98" i="6" s="1"/>
  <c r="F99" i="6" s="1"/>
  <c r="F100" i="6" s="1"/>
  <c r="L88" i="6"/>
  <c r="L89" i="6" s="1"/>
  <c r="L90" i="6" s="1"/>
  <c r="L91" i="6" s="1"/>
  <c r="L92" i="6" s="1"/>
  <c r="L93" i="6" s="1"/>
  <c r="L94" i="6" s="1"/>
  <c r="L95" i="6" s="1"/>
  <c r="L96" i="6" s="1"/>
  <c r="L97" i="6" s="1"/>
  <c r="L98" i="6" s="1"/>
  <c r="L99" i="6" s="1"/>
  <c r="L100" i="6" s="1"/>
  <c r="E88" i="6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M88" i="6"/>
  <c r="M89" i="6" s="1"/>
  <c r="M90" i="6" s="1"/>
  <c r="M91" i="6" s="1"/>
  <c r="M92" i="6" s="1"/>
  <c r="M93" i="6" s="1"/>
  <c r="M94" i="6" s="1"/>
  <c r="M95" i="6" s="1"/>
  <c r="M96" i="6" s="1"/>
  <c r="M97" i="6" s="1"/>
  <c r="M98" i="6" s="1"/>
  <c r="M99" i="6" s="1"/>
  <c r="M100" i="6" s="1"/>
  <c r="M118" i="6"/>
  <c r="M119" i="6" s="1"/>
  <c r="M120" i="6" s="1"/>
  <c r="M121" i="6" s="1"/>
  <c r="M122" i="6" s="1"/>
  <c r="M123" i="6" s="1"/>
  <c r="M124" i="6" s="1"/>
  <c r="M125" i="6" s="1"/>
  <c r="M126" i="6" s="1"/>
  <c r="M127" i="6" s="1"/>
  <c r="M128" i="6" s="1"/>
  <c r="E118" i="6"/>
  <c r="E119" i="6" s="1"/>
  <c r="M22" i="6"/>
  <c r="M23" i="6" s="1"/>
  <c r="M24" i="6" s="1"/>
  <c r="M25" i="6" s="1"/>
  <c r="M26" i="6" s="1"/>
  <c r="M27" i="6" s="1"/>
  <c r="M28" i="6" s="1"/>
  <c r="M29" i="6" s="1"/>
  <c r="M30" i="6" s="1"/>
  <c r="G32" i="6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E61" i="6"/>
  <c r="E62" i="6" s="1"/>
  <c r="E63" i="6" s="1"/>
  <c r="E64" i="6" s="1"/>
  <c r="E65" i="6" s="1"/>
  <c r="E66" i="6" s="1"/>
  <c r="E67" i="6" s="1"/>
  <c r="E68" i="6" s="1"/>
  <c r="G61" i="6"/>
  <c r="G62" i="6" s="1"/>
  <c r="G63" i="6" s="1"/>
  <c r="G64" i="6" s="1"/>
  <c r="G65" i="6" s="1"/>
  <c r="G66" i="6" s="1"/>
  <c r="G67" i="6" s="1"/>
  <c r="G68" i="6" s="1"/>
  <c r="G69" i="6" s="1"/>
  <c r="G70" i="6" s="1"/>
  <c r="H61" i="6"/>
  <c r="H62" i="6" s="1"/>
  <c r="H63" i="6" s="1"/>
  <c r="H64" i="6" s="1"/>
  <c r="H65" i="6" s="1"/>
  <c r="H66" i="6" s="1"/>
  <c r="H67" i="6" s="1"/>
  <c r="H68" i="6" s="1"/>
  <c r="G71" i="6"/>
  <c r="G72" i="6" s="1"/>
  <c r="J42" i="6"/>
  <c r="J43" i="6" s="1"/>
  <c r="J44" i="6" s="1"/>
  <c r="E32" i="6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F5" i="6"/>
  <c r="F6" i="6" s="1"/>
  <c r="F7" i="6" s="1"/>
  <c r="F8" i="6" s="1"/>
  <c r="F9" i="6" s="1"/>
  <c r="F10" i="6" s="1"/>
  <c r="F11" i="6" s="1"/>
  <c r="F12" i="6" s="1"/>
  <c r="F13" i="6" s="1"/>
  <c r="F14" i="6" s="1"/>
  <c r="F15" i="6" s="1"/>
  <c r="F16" i="6" s="1"/>
  <c r="F24" i="6"/>
  <c r="F25" i="6" s="1"/>
  <c r="F26" i="6" s="1"/>
  <c r="F27" i="6" s="1"/>
  <c r="F28" i="6" s="1"/>
  <c r="F29" i="6" s="1"/>
  <c r="F30" i="6" s="1"/>
  <c r="D24" i="6"/>
  <c r="D25" i="6" s="1"/>
  <c r="D26" i="6" s="1"/>
  <c r="D27" i="6" s="1"/>
  <c r="D28" i="6" s="1"/>
  <c r="D29" i="6" s="1"/>
  <c r="D30" i="6" s="1"/>
  <c r="D122" i="6"/>
  <c r="D123" i="6" s="1"/>
  <c r="D124" i="6" s="1"/>
  <c r="D125" i="6" s="1"/>
  <c r="D126" i="6" s="1"/>
  <c r="D127" i="6" s="1"/>
  <c r="D128" i="6" s="1"/>
  <c r="F122" i="6"/>
  <c r="F123" i="6" s="1"/>
  <c r="F124" i="6" s="1"/>
  <c r="F125" i="6" s="1"/>
  <c r="F126" i="6" s="1"/>
  <c r="F127" i="6" s="1"/>
  <c r="F128" i="6" s="1"/>
  <c r="J122" i="6"/>
  <c r="J123" i="6" s="1"/>
  <c r="J124" i="6" s="1"/>
  <c r="J125" i="6" s="1"/>
  <c r="J126" i="6" s="1"/>
  <c r="J127" i="6" s="1"/>
  <c r="J128" i="6" s="1"/>
  <c r="E132" i="6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I132" i="6"/>
  <c r="I133" i="6" s="1"/>
  <c r="I134" i="6" s="1"/>
  <c r="I135" i="6" s="1"/>
  <c r="I136" i="6" s="1"/>
  <c r="I137" i="6" s="1"/>
  <c r="I138" i="6" s="1"/>
  <c r="I139" i="6" s="1"/>
  <c r="I140" i="6" s="1"/>
  <c r="I141" i="6" s="1"/>
  <c r="I142" i="6" s="1"/>
  <c r="F132" i="6"/>
  <c r="F133" i="6" s="1"/>
  <c r="F134" i="6" s="1"/>
  <c r="F135" i="6" s="1"/>
  <c r="F136" i="6" s="1"/>
  <c r="M132" i="6"/>
  <c r="M133" i="6" s="1"/>
  <c r="M134" i="6" s="1"/>
  <c r="M135" i="6" s="1"/>
  <c r="M136" i="6" s="1"/>
  <c r="M137" i="6" s="1"/>
  <c r="M138" i="6" s="1"/>
  <c r="M139" i="6" s="1"/>
  <c r="M140" i="6" s="1"/>
  <c r="E22" i="6"/>
  <c r="E23" i="6" s="1"/>
  <c r="E24" i="6" s="1"/>
  <c r="E25" i="6" s="1"/>
  <c r="E26" i="6" s="1"/>
  <c r="E27" i="6" s="1"/>
  <c r="E28" i="6" s="1"/>
  <c r="E29" i="6" s="1"/>
  <c r="E30" i="6" s="1"/>
  <c r="K61" i="6"/>
  <c r="K62" i="6" s="1"/>
  <c r="K63" i="6" s="1"/>
  <c r="K64" i="6" s="1"/>
  <c r="K65" i="6" s="1"/>
  <c r="K66" i="6" s="1"/>
  <c r="K67" i="6" s="1"/>
  <c r="K68" i="6" s="1"/>
  <c r="K69" i="6" s="1"/>
  <c r="K70" i="6" s="1"/>
  <c r="K71" i="6" s="1"/>
  <c r="K72" i="6" s="1"/>
  <c r="D118" i="6"/>
  <c r="D119" i="6" s="1"/>
  <c r="D120" i="6" s="1"/>
  <c r="D121" i="6" s="1"/>
  <c r="I31" i="6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H31" i="6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H42" i="6" s="1"/>
  <c r="H43" i="6" s="1"/>
  <c r="H44" i="6" s="1"/>
  <c r="L31" i="6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L42" i="6" s="1"/>
  <c r="L43" i="6" s="1"/>
  <c r="L44" i="6" s="1"/>
  <c r="K31" i="6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D79" i="6"/>
  <c r="D80" i="6" s="1"/>
  <c r="D81" i="6" s="1"/>
  <c r="D82" i="6" s="1"/>
  <c r="D83" i="6" s="1"/>
  <c r="D84" i="6" s="1"/>
  <c r="D85" i="6" s="1"/>
  <c r="D86" i="6" s="1"/>
  <c r="K109" i="6"/>
  <c r="K110" i="6" s="1"/>
  <c r="K111" i="6" s="1"/>
  <c r="K112" i="6" s="1"/>
  <c r="K113" i="6" s="1"/>
  <c r="K114" i="6" s="1"/>
  <c r="J148" i="6"/>
  <c r="J149" i="6" s="1"/>
  <c r="J150" i="6" s="1"/>
  <c r="J151" i="6" s="1"/>
  <c r="J152" i="6" s="1"/>
  <c r="J153" i="6" s="1"/>
  <c r="J154" i="6" s="1"/>
  <c r="J155" i="6" s="1"/>
  <c r="J156" i="6" s="1"/>
  <c r="J31" i="6"/>
  <c r="J32" i="6" s="1"/>
  <c r="J33" i="6" s="1"/>
  <c r="J34" i="6" s="1"/>
  <c r="J35" i="6" s="1"/>
  <c r="J36" i="6" s="1"/>
  <c r="J37" i="6" s="1"/>
  <c r="J38" i="6" s="1"/>
  <c r="J39" i="6" s="1"/>
  <c r="J40" i="6" s="1"/>
  <c r="J41" i="6" s="1"/>
  <c r="F4" i="6"/>
  <c r="D131" i="6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K131" i="6"/>
  <c r="K132" i="6" s="1"/>
  <c r="K133" i="6" s="1"/>
  <c r="K134" i="6" s="1"/>
  <c r="K135" i="6" s="1"/>
  <c r="K136" i="6" s="1"/>
  <c r="K137" i="6" s="1"/>
  <c r="K138" i="6" s="1"/>
  <c r="K139" i="6" s="1"/>
  <c r="K140" i="6" s="1"/>
  <c r="K141" i="6" s="1"/>
  <c r="K142" i="6" s="1"/>
  <c r="M141" i="6"/>
  <c r="M142" i="6" s="1"/>
  <c r="D193" i="6"/>
  <c r="D194" i="6" s="1"/>
  <c r="D195" i="6" s="1"/>
  <c r="D196" i="6" s="1"/>
  <c r="D197" i="6" s="1"/>
  <c r="L193" i="6"/>
  <c r="L194" i="6" s="1"/>
  <c r="L195" i="6" s="1"/>
  <c r="L196" i="6" s="1"/>
  <c r="L197" i="6" s="1"/>
  <c r="L198" i="6" s="1"/>
  <c r="L199" i="6" s="1"/>
  <c r="L200" i="6" s="1"/>
  <c r="L201" i="6" s="1"/>
  <c r="L202" i="6" s="1"/>
  <c r="L203" i="6" s="1"/>
  <c r="L204" i="6" s="1"/>
  <c r="L205" i="6" s="1"/>
  <c r="D74" i="6"/>
  <c r="L74" i="6"/>
  <c r="G74" i="6"/>
  <c r="J74" i="6"/>
  <c r="H103" i="6"/>
  <c r="E46" i="6"/>
  <c r="E47" i="6" s="1"/>
  <c r="F46" i="6"/>
  <c r="F47" i="6" s="1"/>
  <c r="F48" i="6" s="1"/>
  <c r="F49" i="6" s="1"/>
  <c r="F50" i="6" s="1"/>
  <c r="F51" i="6" s="1"/>
  <c r="F52" i="6" s="1"/>
  <c r="F53" i="6" s="1"/>
  <c r="F54" i="6" s="1"/>
  <c r="F55" i="6" s="1"/>
  <c r="F56" i="6" s="1"/>
  <c r="F57" i="6" s="1"/>
  <c r="F58" i="6" s="1"/>
  <c r="I144" i="6"/>
  <c r="I145" i="6" s="1"/>
  <c r="I146" i="6" s="1"/>
  <c r="I147" i="6" s="1"/>
  <c r="I148" i="6" s="1"/>
  <c r="I149" i="6" s="1"/>
  <c r="I150" i="6" s="1"/>
  <c r="I151" i="6" s="1"/>
  <c r="I152" i="6" s="1"/>
  <c r="I153" i="6" s="1"/>
  <c r="I154" i="6" s="1"/>
  <c r="I155" i="6" s="1"/>
  <c r="I156" i="6" s="1"/>
  <c r="F144" i="6"/>
  <c r="F145" i="6" s="1"/>
  <c r="F146" i="6" s="1"/>
  <c r="F147" i="6" s="1"/>
  <c r="F148" i="6" s="1"/>
  <c r="F149" i="6" s="1"/>
  <c r="F150" i="6" s="1"/>
  <c r="F151" i="6" s="1"/>
  <c r="F152" i="6" s="1"/>
  <c r="F153" i="6" s="1"/>
  <c r="F154" i="6" s="1"/>
  <c r="F155" i="6" s="1"/>
  <c r="F156" i="6" s="1"/>
  <c r="H144" i="6"/>
  <c r="H145" i="6" s="1"/>
  <c r="H146" i="6" s="1"/>
  <c r="H147" i="6" s="1"/>
  <c r="H148" i="6" s="1"/>
  <c r="H149" i="6" s="1"/>
  <c r="H150" i="6" s="1"/>
  <c r="H151" i="6" s="1"/>
  <c r="H152" i="6" s="1"/>
  <c r="H153" i="6" s="1"/>
  <c r="H154" i="6" s="1"/>
  <c r="H155" i="6" s="1"/>
  <c r="H156" i="6" s="1"/>
  <c r="J75" i="6"/>
  <c r="J76" i="6" s="1"/>
  <c r="G75" i="6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H104" i="6"/>
  <c r="H105" i="6" s="1"/>
  <c r="H106" i="6" s="1"/>
  <c r="H107" i="6" s="1"/>
  <c r="H108" i="6" s="1"/>
  <c r="H109" i="6" s="1"/>
  <c r="H110" i="6" s="1"/>
  <c r="H111" i="6" s="1"/>
  <c r="H112" i="6" s="1"/>
  <c r="H113" i="6" s="1"/>
  <c r="H114" i="6" s="1"/>
  <c r="E48" i="6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I76" i="6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J115" i="6"/>
  <c r="G134" i="6"/>
  <c r="G135" i="6" s="1"/>
  <c r="G136" i="6" s="1"/>
  <c r="G137" i="6" s="1"/>
  <c r="G138" i="6" s="1"/>
  <c r="G139" i="6" s="1"/>
  <c r="G140" i="6" s="1"/>
  <c r="G141" i="6" s="1"/>
  <c r="G142" i="6" s="1"/>
  <c r="D143" i="6"/>
  <c r="D144" i="6" s="1"/>
  <c r="D145" i="6" s="1"/>
  <c r="D146" i="6" s="1"/>
  <c r="J143" i="6"/>
  <c r="J144" i="6" s="1"/>
  <c r="J145" i="6" s="1"/>
  <c r="J146" i="6" s="1"/>
  <c r="J147" i="6" s="1"/>
  <c r="L143" i="6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E143" i="6"/>
  <c r="E144" i="6" s="1"/>
  <c r="E145" i="6" s="1"/>
  <c r="E146" i="6" s="1"/>
  <c r="E147" i="6" s="1"/>
  <c r="E148" i="6" s="1"/>
  <c r="E149" i="6" s="1"/>
  <c r="E150" i="6" s="1"/>
  <c r="E151" i="6" s="1"/>
  <c r="E152" i="6" s="1"/>
  <c r="E153" i="6" s="1"/>
  <c r="E154" i="6" s="1"/>
  <c r="E155" i="6" s="1"/>
  <c r="E156" i="6" s="1"/>
  <c r="M143" i="6"/>
  <c r="M144" i="6" s="1"/>
  <c r="M145" i="6" s="1"/>
  <c r="M146" i="6" s="1"/>
  <c r="M147" i="6" s="1"/>
  <c r="M148" i="6" s="1"/>
  <c r="M149" i="6" s="1"/>
  <c r="M150" i="6" s="1"/>
  <c r="M151" i="6" s="1"/>
  <c r="M152" i="6" s="1"/>
  <c r="M153" i="6" s="1"/>
  <c r="M154" i="6" s="1"/>
  <c r="M155" i="6" s="1"/>
  <c r="M156" i="6" s="1"/>
  <c r="H143" i="6"/>
  <c r="J221" i="6"/>
  <c r="J222" i="6" s="1"/>
  <c r="J223" i="6" s="1"/>
  <c r="J224" i="6" s="1"/>
  <c r="J225" i="6" s="1"/>
  <c r="J226" i="6" s="1"/>
  <c r="J227" i="6" s="1"/>
  <c r="J228" i="6" s="1"/>
  <c r="J229" i="6" s="1"/>
  <c r="J230" i="6" s="1"/>
  <c r="J231" i="6" s="1"/>
  <c r="J232" i="6" s="1"/>
  <c r="J233" i="6" s="1"/>
  <c r="H221" i="6"/>
  <c r="H222" i="6" s="1"/>
  <c r="J77" i="6"/>
  <c r="J78" i="6" s="1"/>
  <c r="J79" i="6" s="1"/>
  <c r="J80" i="6" s="1"/>
  <c r="J81" i="6" s="1"/>
  <c r="J82" i="6" s="1"/>
  <c r="J83" i="6" s="1"/>
  <c r="J84" i="6" s="1"/>
  <c r="J85" i="6" s="1"/>
  <c r="J86" i="6" s="1"/>
  <c r="H223" i="6"/>
  <c r="H224" i="6" s="1"/>
  <c r="H225" i="6" s="1"/>
  <c r="H226" i="6" s="1"/>
  <c r="H227" i="6" s="1"/>
  <c r="H228" i="6" s="1"/>
  <c r="H229" i="6" s="1"/>
  <c r="H230" i="6" s="1"/>
  <c r="H231" i="6" s="1"/>
  <c r="H232" i="6" s="1"/>
  <c r="H233" i="6" s="1"/>
  <c r="H75" i="6"/>
  <c r="H76" i="6" s="1"/>
  <c r="H77" i="6" s="1"/>
  <c r="H78" i="6" s="1"/>
  <c r="H79" i="6" s="1"/>
  <c r="H80" i="6" s="1"/>
  <c r="H81" i="6" s="1"/>
  <c r="H82" i="6" s="1"/>
  <c r="H83" i="6" s="1"/>
  <c r="H84" i="6" s="1"/>
  <c r="H85" i="6" s="1"/>
  <c r="H86" i="6" s="1"/>
  <c r="G221" i="6"/>
  <c r="G222" i="6" s="1"/>
  <c r="G223" i="6" s="1"/>
  <c r="G224" i="6" s="1"/>
  <c r="G225" i="6" s="1"/>
  <c r="G226" i="6" s="1"/>
  <c r="G227" i="6" s="1"/>
  <c r="G228" i="6" s="1"/>
  <c r="G229" i="6" s="1"/>
  <c r="G230" i="6" s="1"/>
  <c r="G231" i="6" s="1"/>
  <c r="G232" i="6" s="1"/>
  <c r="G233" i="6" s="1"/>
  <c r="K129" i="6"/>
  <c r="K130" i="6" s="1"/>
  <c r="D129" i="6"/>
  <c r="D130" i="6" s="1"/>
  <c r="G206" i="6"/>
  <c r="G207" i="6" s="1"/>
  <c r="G208" i="6" s="1"/>
  <c r="G209" i="6" s="1"/>
  <c r="G210" i="6" s="1"/>
  <c r="G211" i="6" s="1"/>
  <c r="G212" i="6" s="1"/>
  <c r="G213" i="6" s="1"/>
  <c r="G214" i="6" s="1"/>
  <c r="G215" i="6" s="1"/>
  <c r="G216" i="6" s="1"/>
  <c r="G217" i="6" s="1"/>
  <c r="G218" i="6" s="1"/>
  <c r="G219" i="6" s="1"/>
  <c r="D206" i="6"/>
  <c r="D207" i="6" s="1"/>
  <c r="M206" i="6"/>
  <c r="M207" i="6" s="1"/>
  <c r="M208" i="6" s="1"/>
  <c r="M209" i="6" s="1"/>
  <c r="M210" i="6" s="1"/>
  <c r="M211" i="6" s="1"/>
  <c r="M212" i="6" s="1"/>
  <c r="M213" i="6" s="1"/>
  <c r="M214" i="6" s="1"/>
  <c r="M215" i="6" s="1"/>
  <c r="M216" i="6" s="1"/>
  <c r="M217" i="6" s="1"/>
  <c r="M218" i="6" s="1"/>
  <c r="M219" i="6" s="1"/>
  <c r="I206" i="6"/>
  <c r="I207" i="6" s="1"/>
  <c r="I208" i="6" s="1"/>
  <c r="I209" i="6" s="1"/>
  <c r="I210" i="6" s="1"/>
  <c r="I211" i="6" s="1"/>
  <c r="I212" i="6" s="1"/>
  <c r="I213" i="6" s="1"/>
  <c r="I214" i="6" s="1"/>
  <c r="I215" i="6" s="1"/>
  <c r="I216" i="6" s="1"/>
  <c r="I217" i="6" s="1"/>
  <c r="I218" i="6" s="1"/>
  <c r="I219" i="6" s="1"/>
  <c r="H20" i="6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G101" i="6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J101" i="6"/>
  <c r="J102" i="6" s="1"/>
  <c r="J103" i="6" s="1"/>
  <c r="J104" i="6" s="1"/>
  <c r="J105" i="6" s="1"/>
  <c r="J106" i="6" s="1"/>
  <c r="J107" i="6" s="1"/>
  <c r="J108" i="6" s="1"/>
  <c r="J109" i="6" s="1"/>
  <c r="J110" i="6" s="1"/>
  <c r="J111" i="6" s="1"/>
  <c r="J112" i="6" s="1"/>
  <c r="J113" i="6" s="1"/>
  <c r="J114" i="6" s="1"/>
  <c r="E120" i="6"/>
  <c r="E121" i="6" s="1"/>
  <c r="E122" i="6" s="1"/>
  <c r="E123" i="6" s="1"/>
  <c r="E124" i="6" s="1"/>
  <c r="E125" i="6" s="1"/>
  <c r="E126" i="6" s="1"/>
  <c r="E127" i="6" s="1"/>
  <c r="E128" i="6" s="1"/>
  <c r="D147" i="6"/>
  <c r="D148" i="6" s="1"/>
  <c r="D149" i="6" s="1"/>
  <c r="D150" i="6" s="1"/>
  <c r="D151" i="6" s="1"/>
  <c r="D152" i="6" s="1"/>
  <c r="D153" i="6" s="1"/>
  <c r="D154" i="6" s="1"/>
  <c r="D155" i="6" s="1"/>
  <c r="D156" i="6" s="1"/>
  <c r="E207" i="6"/>
  <c r="E208" i="6" s="1"/>
  <c r="E209" i="6" s="1"/>
  <c r="E210" i="6" s="1"/>
  <c r="E211" i="6" s="1"/>
  <c r="E212" i="6" s="1"/>
  <c r="E213" i="6" s="1"/>
  <c r="E214" i="6" s="1"/>
  <c r="E215" i="6" s="1"/>
  <c r="E216" i="6" s="1"/>
  <c r="E217" i="6" s="1"/>
  <c r="E218" i="6" s="1"/>
  <c r="E219" i="6" s="1"/>
  <c r="D234" i="6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E234" i="6"/>
  <c r="E235" i="6" s="1"/>
  <c r="E236" i="6" s="1"/>
  <c r="E237" i="6" s="1"/>
  <c r="E238" i="6" s="1"/>
  <c r="E239" i="6" s="1"/>
  <c r="E240" i="6" s="1"/>
  <c r="E241" i="6" s="1"/>
  <c r="E242" i="6" s="1"/>
  <c r="E243" i="6" s="1"/>
  <c r="E244" i="6" s="1"/>
  <c r="E245" i="6" s="1"/>
  <c r="E246" i="6" s="1"/>
  <c r="E247" i="6" s="1"/>
  <c r="G234" i="6"/>
  <c r="G235" i="6" s="1"/>
  <c r="G236" i="6" s="1"/>
  <c r="G237" i="6" s="1"/>
  <c r="G238" i="6" s="1"/>
  <c r="G239" i="6" s="1"/>
  <c r="G240" i="6" s="1"/>
  <c r="G241" i="6" s="1"/>
  <c r="G242" i="6" s="1"/>
  <c r="G243" i="6" s="1"/>
  <c r="G244" i="6" s="1"/>
  <c r="G245" i="6" s="1"/>
  <c r="G246" i="6" s="1"/>
  <c r="G247" i="6" s="1"/>
  <c r="G262" i="6"/>
  <c r="G263" i="6" s="1"/>
  <c r="G264" i="6" s="1"/>
  <c r="G265" i="6" s="1"/>
  <c r="G266" i="6" s="1"/>
  <c r="G267" i="6" s="1"/>
  <c r="G268" i="6" s="1"/>
  <c r="G269" i="6" s="1"/>
  <c r="G270" i="6" s="1"/>
  <c r="G271" i="6" s="1"/>
  <c r="G272" i="6" s="1"/>
  <c r="G273" i="6" s="1"/>
  <c r="G274" i="6" s="1"/>
  <c r="G275" i="6" s="1"/>
  <c r="J207" i="6"/>
  <c r="J208" i="6" s="1"/>
  <c r="J209" i="6" s="1"/>
  <c r="J210" i="6" s="1"/>
  <c r="J211" i="6" s="1"/>
  <c r="J212" i="6" s="1"/>
  <c r="J213" i="6" s="1"/>
  <c r="J214" i="6" s="1"/>
  <c r="J215" i="6" s="1"/>
  <c r="J216" i="6" s="1"/>
  <c r="J217" i="6" s="1"/>
  <c r="J218" i="6" s="1"/>
  <c r="J219" i="6" s="1"/>
  <c r="J234" i="6"/>
  <c r="J235" i="6" s="1"/>
  <c r="J236" i="6" s="1"/>
  <c r="J237" i="6" s="1"/>
  <c r="J238" i="6" s="1"/>
  <c r="J239" i="6" s="1"/>
  <c r="J240" i="6" s="1"/>
  <c r="J241" i="6" s="1"/>
  <c r="J242" i="6" s="1"/>
  <c r="J243" i="6" s="1"/>
  <c r="J244" i="6" s="1"/>
  <c r="J245" i="6" s="1"/>
  <c r="J246" i="6" s="1"/>
  <c r="J247" i="6" s="1"/>
  <c r="I234" i="6"/>
  <c r="I235" i="6" s="1"/>
  <c r="I236" i="6" s="1"/>
  <c r="I237" i="6" s="1"/>
  <c r="I238" i="6" s="1"/>
  <c r="I239" i="6" s="1"/>
  <c r="I240" i="6" s="1"/>
  <c r="I241" i="6" s="1"/>
  <c r="I242" i="6" s="1"/>
  <c r="I243" i="6" s="1"/>
  <c r="I244" i="6" s="1"/>
  <c r="I245" i="6" s="1"/>
  <c r="I246" i="6" s="1"/>
  <c r="I247" i="6" s="1"/>
  <c r="L207" i="6"/>
</calcChain>
</file>

<file path=xl/sharedStrings.xml><?xml version="1.0" encoding="utf-8"?>
<sst xmlns="http://schemas.openxmlformats.org/spreadsheetml/2006/main" count="4169" uniqueCount="413">
  <si>
    <t>Day </t>
  </si>
  <si>
    <t>Day</t>
  </si>
  <si>
    <t>Date </t>
  </si>
  <si>
    <t>Date</t>
  </si>
  <si>
    <t xml:space="preserve">     Fajr</t>
  </si>
  <si>
    <t>Sunrise</t>
  </si>
  <si>
    <t xml:space="preserve">       Zuhar</t>
  </si>
  <si>
    <t xml:space="preserve">       Asr</t>
  </si>
  <si>
    <t>Magrib</t>
  </si>
  <si>
    <t>Isha</t>
  </si>
  <si>
    <t xml:space="preserve">       Azan/Iqama</t>
  </si>
  <si>
    <t xml:space="preserve">      /</t>
  </si>
  <si>
    <t xml:space="preserve">   Azan/Iqama</t>
  </si>
  <si>
    <t xml:space="preserve">     /</t>
  </si>
  <si>
    <t>Azan/Iqama</t>
  </si>
  <si>
    <t>Friday</t>
  </si>
  <si>
    <t>06.03.2016</t>
  </si>
  <si>
    <t>Fajr  </t>
  </si>
  <si>
    <t>4.38/5.00</t>
  </si>
  <si>
    <t>1.36/2.00</t>
  </si>
  <si>
    <t>5.32/6.00</t>
  </si>
  <si>
    <t>10.34/10.45</t>
  </si>
  <si>
    <t>Sunday</t>
  </si>
  <si>
    <t>06.06.2016</t>
  </si>
  <si>
    <t>Sunrise </t>
  </si>
  <si>
    <t>4.37/5.00</t>
  </si>
  <si>
    <t>5.33/6.00</t>
  </si>
  <si>
    <t>10.36/10.45</t>
  </si>
  <si>
    <t>06.17.2016</t>
  </si>
  <si>
    <t>4.35/5.00</t>
  </si>
  <si>
    <t>1.39/2.00</t>
  </si>
  <si>
    <t>5.36/6.00</t>
  </si>
  <si>
    <t>10.43/10.45</t>
  </si>
  <si>
    <t>07.08.2016</t>
  </si>
  <si>
    <t>4.45/5.15</t>
  </si>
  <si>
    <t>1.43/2.00</t>
  </si>
  <si>
    <t>5.39/6.00</t>
  </si>
  <si>
    <t>10.40/10.45</t>
  </si>
  <si>
    <t>07.22.2016</t>
  </si>
  <si>
    <t>5.00/5.30</t>
  </si>
  <si>
    <t>1.44/2.00</t>
  </si>
  <si>
    <t>10.27/10.40</t>
  </si>
  <si>
    <t>08.05.2016</t>
  </si>
  <si>
    <t>5.17/5.45</t>
  </si>
  <si>
    <t>5.35/6.00</t>
  </si>
  <si>
    <t>10.09/10.30</t>
  </si>
  <si>
    <t>08.19.2016</t>
  </si>
  <si>
    <t>5.34/6.00</t>
  </si>
  <si>
    <t>Zuhr </t>
  </si>
  <si>
    <t>1.41/2.00</t>
  </si>
  <si>
    <t>5.27/5.45</t>
  </si>
  <si>
    <t>9.47/10.15</t>
  </si>
  <si>
    <t>09.02.2016</t>
  </si>
  <si>
    <t>5.51/6.20</t>
  </si>
  <si>
    <t>1.37/2.00</t>
  </si>
  <si>
    <t>5.16/5.30</t>
  </si>
  <si>
    <t>9.22/9.40</t>
  </si>
  <si>
    <t>09.16.2016</t>
  </si>
  <si>
    <t>6.06/6.30</t>
  </si>
  <si>
    <t>1.32/2.00</t>
  </si>
  <si>
    <t>5.01/5.15</t>
  </si>
  <si>
    <t>8.56/9.15</t>
  </si>
  <si>
    <t>Asr </t>
  </si>
  <si>
    <t>09.30.2016</t>
  </si>
  <si>
    <t>6.20/6.40</t>
  </si>
  <si>
    <t>1.27/2.00</t>
  </si>
  <si>
    <t>4.46/5.00</t>
  </si>
  <si>
    <t>8.34/9.00</t>
  </si>
  <si>
    <t>10.14.2016</t>
  </si>
  <si>
    <t>6.33/6.45</t>
  </si>
  <si>
    <t>1.23/2.00</t>
  </si>
  <si>
    <t>4.31/4.45</t>
  </si>
  <si>
    <t>8.13/8.30</t>
  </si>
  <si>
    <t>10.28.2016</t>
  </si>
  <si>
    <t>6.47/6.55</t>
  </si>
  <si>
    <t>1.21/2.00</t>
  </si>
  <si>
    <t>4.18/4.30</t>
  </si>
  <si>
    <t>7.57/8.15</t>
  </si>
  <si>
    <t>11.06.2016</t>
  </si>
  <si>
    <t>Isha  </t>
  </si>
  <si>
    <t>5.56/6.15</t>
  </si>
  <si>
    <t>12.21/1.00</t>
  </si>
  <si>
    <t>3.08/3.30</t>
  </si>
  <si>
    <t>6.46/7.30</t>
  </si>
  <si>
    <t>11.11.2016</t>
  </si>
  <si>
    <t>6.01/6.30</t>
  </si>
  <si>
    <t>12.22/1.00</t>
  </si>
  <si>
    <t>3.04/3.30</t>
  </si>
  <si>
    <t>11.25.2016</t>
  </si>
  <si>
    <t>6.14/6.40</t>
  </si>
  <si>
    <t>12.25/1.00</t>
  </si>
  <si>
    <t>2.57/3.30</t>
  </si>
  <si>
    <t>Azan </t>
  </si>
  <si>
    <t>6.35/7.30</t>
  </si>
  <si>
    <t>12.09.2016</t>
  </si>
  <si>
    <t>6.26/6.45</t>
  </si>
  <si>
    <t>12.31/1.00</t>
  </si>
  <si>
    <t>2.56/3.15</t>
  </si>
  <si>
    <t>6.34/7.30</t>
  </si>
  <si>
    <t>12.23.2016</t>
  </si>
  <si>
    <t>6.35/6.50</t>
  </si>
  <si>
    <t>12.37/1.00</t>
  </si>
  <si>
    <t>3.01/3.15</t>
  </si>
  <si>
    <t>6.39/7.30</t>
  </si>
  <si>
    <t>Iqama </t>
  </si>
  <si>
    <t>/ </t>
  </si>
  <si>
    <t>Friday </t>
  </si>
  <si>
    <t>6.37 </t>
  </si>
  <si>
    <t>7.56 </t>
  </si>
  <si>
    <t>12.47 </t>
  </si>
  <si>
    <t>3.19 </t>
  </si>
  <si>
    <t>5.38 </t>
  </si>
  <si>
    <t>6.57 </t>
  </si>
  <si>
    <t>6.31 </t>
  </si>
  <si>
    <r>
      <t>Magrib</t>
    </r>
    <r>
      <rPr>
        <sz val="8"/>
        <rFont val="Times New Roman"/>
        <family val="1"/>
      </rPr>
      <t> </t>
    </r>
  </si>
  <si>
    <t>7.48 </t>
  </si>
  <si>
    <t>12.51 </t>
  </si>
  <si>
    <t>3.33 </t>
  </si>
  <si>
    <t>5.54 </t>
  </si>
  <si>
    <t>7.11 </t>
  </si>
  <si>
    <t>6.19 </t>
  </si>
  <si>
    <t>7.34 </t>
  </si>
  <si>
    <t>12.52 </t>
  </si>
  <si>
    <t>3.46 </t>
  </si>
  <si>
    <t>6.10 </t>
  </si>
  <si>
    <t>7.25 </t>
  </si>
  <si>
    <t>6.02 </t>
  </si>
  <si>
    <t>7.15 </t>
  </si>
  <si>
    <t>12.50 </t>
  </si>
  <si>
    <r>
      <t>01.15.2016</t>
    </r>
    <r>
      <rPr>
        <sz val="10"/>
        <rFont val="Times New Roman"/>
        <family val="1"/>
      </rPr>
      <t> </t>
    </r>
  </si>
  <si>
    <t>3.58 </t>
  </si>
  <si>
    <t>6.26 </t>
  </si>
  <si>
    <t>7.40 </t>
  </si>
  <si>
    <r>
      <t>6.50</t>
    </r>
    <r>
      <rPr>
        <sz val="12"/>
        <rFont val="Times New Roman"/>
        <family val="1"/>
      </rPr>
      <t> </t>
    </r>
  </si>
  <si>
    <r>
      <t>1.00</t>
    </r>
    <r>
      <rPr>
        <sz val="12"/>
        <rFont val="Times New Roman"/>
        <family val="1"/>
      </rPr>
      <t> </t>
    </r>
  </si>
  <si>
    <r>
      <t>3.30</t>
    </r>
    <r>
      <rPr>
        <sz val="12"/>
        <rFont val="Times New Roman"/>
        <family val="1"/>
      </rPr>
      <t> </t>
    </r>
  </si>
  <si>
    <r>
      <t> 7.30</t>
    </r>
    <r>
      <rPr>
        <sz val="12"/>
        <rFont val="Times New Roman"/>
        <family val="1"/>
      </rPr>
      <t> </t>
    </r>
  </si>
  <si>
    <r>
      <t>01.29.2016</t>
    </r>
    <r>
      <rPr>
        <sz val="10"/>
        <rFont val="Times New Roman"/>
        <family val="1"/>
      </rPr>
      <t> </t>
    </r>
  </si>
  <si>
    <r>
      <t>6.40</t>
    </r>
    <r>
      <rPr>
        <sz val="12"/>
        <rFont val="Times New Roman"/>
        <family val="1"/>
      </rPr>
      <t> </t>
    </r>
  </si>
  <si>
    <r>
      <t>1.15</t>
    </r>
    <r>
      <rPr>
        <sz val="12"/>
        <rFont val="Times New Roman"/>
        <family val="1"/>
      </rPr>
      <t> </t>
    </r>
  </si>
  <si>
    <r>
      <t>4.00</t>
    </r>
    <r>
      <rPr>
        <sz val="12"/>
        <rFont val="Times New Roman"/>
        <family val="1"/>
      </rPr>
      <t> </t>
    </r>
  </si>
  <si>
    <r>
      <t>02.12.2016</t>
    </r>
    <r>
      <rPr>
        <sz val="10"/>
        <rFont val="Times New Roman"/>
        <family val="1"/>
      </rPr>
      <t> </t>
    </r>
  </si>
  <si>
    <r>
      <t> 7.45</t>
    </r>
    <r>
      <rPr>
        <sz val="12"/>
        <rFont val="Times New Roman"/>
        <family val="1"/>
      </rPr>
      <t> </t>
    </r>
  </si>
  <si>
    <r>
      <t>02.26.2016</t>
    </r>
    <r>
      <rPr>
        <sz val="10"/>
        <rFont val="Times New Roman"/>
        <family val="1"/>
      </rPr>
      <t> </t>
    </r>
  </si>
  <si>
    <r>
      <t>6.30</t>
    </r>
    <r>
      <rPr>
        <sz val="12"/>
        <rFont val="Times New Roman"/>
        <family val="1"/>
      </rPr>
      <t> </t>
    </r>
  </si>
  <si>
    <r>
      <t>4.30</t>
    </r>
    <r>
      <rPr>
        <sz val="12"/>
        <rFont val="Times New Roman"/>
        <family val="1"/>
      </rPr>
      <t> </t>
    </r>
  </si>
  <si>
    <t>5.41 </t>
  </si>
  <si>
    <r>
      <t>8.00</t>
    </r>
    <r>
      <rPr>
        <sz val="12"/>
        <rFont val="Times New Roman"/>
        <family val="1"/>
      </rPr>
      <t> </t>
    </r>
  </si>
  <si>
    <r>
      <t>03.11.2016</t>
    </r>
    <r>
      <rPr>
        <sz val="10"/>
        <rFont val="Times New Roman"/>
        <family val="1"/>
      </rPr>
      <t> </t>
    </r>
  </si>
  <si>
    <r>
      <t>6.00</t>
    </r>
    <r>
      <rPr>
        <sz val="12"/>
        <rFont val="Times New Roman"/>
        <family val="1"/>
      </rPr>
      <t> </t>
    </r>
  </si>
  <si>
    <t>6.54 </t>
  </si>
  <si>
    <t>Magrib </t>
  </si>
  <si>
    <t>4.07 </t>
  </si>
  <si>
    <t>6.41 </t>
  </si>
  <si>
    <t>7.55 </t>
  </si>
  <si>
    <r>
      <t>8.15</t>
    </r>
    <r>
      <rPr>
        <sz val="12"/>
        <rFont val="Times New Roman"/>
        <family val="1"/>
      </rPr>
      <t> </t>
    </r>
  </si>
  <si>
    <t>01.15.2016 </t>
  </si>
  <si>
    <t>6.50 </t>
  </si>
  <si>
    <t>1.00 </t>
  </si>
  <si>
    <t>3.30 </t>
  </si>
  <si>
    <t> 7.30 </t>
  </si>
  <si>
    <r>
      <t>Sunday</t>
    </r>
    <r>
      <rPr>
        <sz val="11"/>
        <rFont val="Times New Roman"/>
        <family val="1"/>
      </rPr>
      <t> </t>
    </r>
  </si>
  <si>
    <r>
      <t>03.13.2016</t>
    </r>
    <r>
      <rPr>
        <sz val="10"/>
        <rFont val="Times New Roman"/>
        <family val="1"/>
      </rPr>
      <t> </t>
    </r>
  </si>
  <si>
    <r>
      <t>6.38</t>
    </r>
    <r>
      <rPr>
        <sz val="12"/>
        <rFont val="Times New Roman"/>
        <family val="1"/>
      </rPr>
      <t> </t>
    </r>
  </si>
  <si>
    <t>01.29.2016 </t>
  </si>
  <si>
    <t>6.40 </t>
  </si>
  <si>
    <t>1.15 </t>
  </si>
  <si>
    <t>4.00 </t>
  </si>
  <si>
    <t>02.12.2016 </t>
  </si>
  <si>
    <t> 7.45 </t>
  </si>
  <si>
    <t>02.26.2016 </t>
  </si>
  <si>
    <t>6.30 </t>
  </si>
  <si>
    <t>4.30 </t>
  </si>
  <si>
    <t>8.00 </t>
  </si>
  <si>
    <t>03.11.2016 </t>
  </si>
  <si>
    <t>6.00 </t>
  </si>
  <si>
    <t>8.15 </t>
  </si>
  <si>
    <r>
      <t>Sunday</t>
    </r>
    <r>
      <rPr>
        <sz val="12"/>
        <rFont val="Calibri"/>
        <family val="2"/>
      </rPr>
      <t> </t>
    </r>
  </si>
  <si>
    <r>
      <t>03.13.2016</t>
    </r>
    <r>
      <rPr>
        <sz val="12"/>
        <rFont val="Calibri"/>
        <family val="2"/>
      </rPr>
      <t> </t>
    </r>
  </si>
  <si>
    <r>
      <t>1.47</t>
    </r>
    <r>
      <rPr>
        <sz val="11"/>
        <rFont val="Times New Roman"/>
        <family val="1"/>
      </rPr>
      <t> </t>
    </r>
  </si>
  <si>
    <r>
      <t>6.38</t>
    </r>
    <r>
      <rPr>
        <sz val="12"/>
        <rFont val="Calibri"/>
        <family val="2"/>
      </rPr>
      <t> </t>
    </r>
  </si>
  <si>
    <r>
      <t>2.00</t>
    </r>
    <r>
      <rPr>
        <sz val="12"/>
        <rFont val="Times New Roman"/>
        <family val="1"/>
      </rPr>
      <t> </t>
    </r>
  </si>
  <si>
    <r>
      <t>5.08</t>
    </r>
    <r>
      <rPr>
        <sz val="12"/>
        <rFont val="Times New Roman"/>
        <family val="1"/>
      </rPr>
      <t> </t>
    </r>
  </si>
  <si>
    <r>
      <t>5.30</t>
    </r>
    <r>
      <rPr>
        <sz val="12"/>
        <rFont val="Times New Roman"/>
        <family val="1"/>
      </rPr>
      <t> </t>
    </r>
  </si>
  <si>
    <r>
      <t>7.43</t>
    </r>
    <r>
      <rPr>
        <sz val="12"/>
        <rFont val="Times New Roman"/>
        <family val="1"/>
      </rPr>
      <t> </t>
    </r>
  </si>
  <si>
    <r>
      <t>6.50</t>
    </r>
    <r>
      <rPr>
        <sz val="12"/>
        <rFont val="Calibri"/>
        <family val="2"/>
      </rPr>
      <t> </t>
    </r>
  </si>
  <si>
    <r>
      <t>8.57</t>
    </r>
    <r>
      <rPr>
        <sz val="12"/>
        <rFont val="Times New Roman"/>
        <family val="1"/>
      </rPr>
      <t> </t>
    </r>
  </si>
  <si>
    <r>
      <t>9.15</t>
    </r>
    <r>
      <rPr>
        <sz val="12"/>
        <rFont val="Times New Roman"/>
        <family val="1"/>
      </rPr>
      <t> </t>
    </r>
  </si>
  <si>
    <r>
      <t>8.00</t>
    </r>
    <r>
      <rPr>
        <sz val="12"/>
        <rFont val="Calibri"/>
        <family val="2"/>
      </rPr>
      <t> </t>
    </r>
  </si>
  <si>
    <r>
      <t>1.47</t>
    </r>
    <r>
      <rPr>
        <sz val="12"/>
        <rFont val="Calibri"/>
        <family val="2"/>
      </rPr>
      <t> </t>
    </r>
  </si>
  <si>
    <r>
      <t>2.00</t>
    </r>
    <r>
      <rPr>
        <sz val="12"/>
        <rFont val="Calibri"/>
        <family val="2"/>
      </rPr>
      <t> </t>
    </r>
  </si>
  <si>
    <r>
      <t>5.08</t>
    </r>
    <r>
      <rPr>
        <sz val="12"/>
        <rFont val="Calibri"/>
        <family val="2"/>
      </rPr>
      <t> </t>
    </r>
  </si>
  <si>
    <r>
      <t>5.30</t>
    </r>
    <r>
      <rPr>
        <sz val="12"/>
        <rFont val="Calibri"/>
        <family val="2"/>
      </rPr>
      <t> </t>
    </r>
  </si>
  <si>
    <r>
      <t>7.43</t>
    </r>
    <r>
      <rPr>
        <sz val="12"/>
        <rFont val="Calibri"/>
        <family val="2"/>
      </rPr>
      <t> </t>
    </r>
  </si>
  <si>
    <r>
      <t>8.57</t>
    </r>
    <r>
      <rPr>
        <sz val="12"/>
        <rFont val="Calibri"/>
        <family val="2"/>
      </rPr>
      <t> </t>
    </r>
  </si>
  <si>
    <r>
      <t>9.15</t>
    </r>
    <r>
      <rPr>
        <sz val="12"/>
        <rFont val="Calibri"/>
        <family val="2"/>
      </rPr>
      <t> </t>
    </r>
  </si>
  <si>
    <t>03.25.2016 </t>
  </si>
  <si>
    <t>6.18 </t>
  </si>
  <si>
    <t>7.32 </t>
  </si>
  <si>
    <t>1.43 </t>
  </si>
  <si>
    <t>2.00 </t>
  </si>
  <si>
    <t>5.14 </t>
  </si>
  <si>
    <t>5.30 </t>
  </si>
  <si>
    <t>9.10 </t>
  </si>
  <si>
    <t> 9.30 </t>
  </si>
  <si>
    <r>
      <t>03.25.2016</t>
    </r>
    <r>
      <rPr>
        <sz val="10"/>
        <rFont val="Times New Roman"/>
        <family val="1"/>
      </rPr>
      <t> </t>
    </r>
  </si>
  <si>
    <t>04.08.2016 </t>
  </si>
  <si>
    <t>6.15 </t>
  </si>
  <si>
    <t>7.10 </t>
  </si>
  <si>
    <t>1.39 </t>
  </si>
  <si>
    <t>5.19 </t>
  </si>
  <si>
    <t>5.45 </t>
  </si>
  <si>
    <t>8.09 </t>
  </si>
  <si>
    <t>9.26 </t>
  </si>
  <si>
    <t> 9.40 </t>
  </si>
  <si>
    <t>04.22.2016 </t>
  </si>
  <si>
    <t>1.36 </t>
  </si>
  <si>
    <t>5.22 </t>
  </si>
  <si>
    <t>8.23 </t>
  </si>
  <si>
    <t>9.43 </t>
  </si>
  <si>
    <t> 9.50 </t>
  </si>
  <si>
    <t>05.06.2016 </t>
  </si>
  <si>
    <t>5.08 </t>
  </si>
  <si>
    <t>6.32 </t>
  </si>
  <si>
    <t>1.34 </t>
  </si>
  <si>
    <r>
      <t> 9.30</t>
    </r>
    <r>
      <rPr>
        <sz val="12"/>
        <rFont val="Times New Roman"/>
        <family val="1"/>
      </rPr>
      <t> </t>
    </r>
  </si>
  <si>
    <t>5.26 </t>
  </si>
  <si>
    <t>8.36 </t>
  </si>
  <si>
    <t>10.01 </t>
  </si>
  <si>
    <t>10.10 </t>
  </si>
  <si>
    <r>
      <t>04.08.2016</t>
    </r>
    <r>
      <rPr>
        <sz val="10"/>
        <rFont val="Times New Roman"/>
        <family val="1"/>
      </rPr>
      <t> </t>
    </r>
  </si>
  <si>
    <t>05.20.2016 </t>
  </si>
  <si>
    <t>4.50 </t>
  </si>
  <si>
    <r>
      <t>6.15</t>
    </r>
    <r>
      <rPr>
        <sz val="12"/>
        <rFont val="Times New Roman"/>
        <family val="1"/>
      </rPr>
      <t> </t>
    </r>
  </si>
  <si>
    <t>5.29 </t>
  </si>
  <si>
    <t>8.49 </t>
  </si>
  <si>
    <t>10.19 </t>
  </si>
  <si>
    <t>10.30 </t>
  </si>
  <si>
    <t>06.03.2016 </t>
  </si>
  <si>
    <t>4.38 </t>
  </si>
  <si>
    <t>5.15 </t>
  </si>
  <si>
    <t>6.12 </t>
  </si>
  <si>
    <r>
      <t>5.45</t>
    </r>
    <r>
      <rPr>
        <sz val="12"/>
        <rFont val="Times New Roman"/>
        <family val="1"/>
      </rPr>
      <t> </t>
    </r>
  </si>
  <si>
    <t>5.32 </t>
  </si>
  <si>
    <t>9.00 </t>
  </si>
  <si>
    <t>10.34 </t>
  </si>
  <si>
    <t>10.45 </t>
  </si>
  <si>
    <r>
      <t> 9.40</t>
    </r>
    <r>
      <rPr>
        <sz val="12"/>
        <rFont val="Times New Roman"/>
        <family val="1"/>
      </rPr>
      <t> </t>
    </r>
  </si>
  <si>
    <t>06.17.2016 </t>
  </si>
  <si>
    <t>4.35 </t>
  </si>
  <si>
    <t>5.00 </t>
  </si>
  <si>
    <t>5.36 </t>
  </si>
  <si>
    <r>
      <t>04.22.2016</t>
    </r>
    <r>
      <rPr>
        <sz val="10"/>
        <rFont val="Times New Roman"/>
        <family val="1"/>
      </rPr>
      <t> </t>
    </r>
  </si>
  <si>
    <t>9.07 </t>
  </si>
  <si>
    <t>10.43 </t>
  </si>
  <si>
    <r>
      <t> 9.50</t>
    </r>
    <r>
      <rPr>
        <sz val="12"/>
        <rFont val="Times New Roman"/>
        <family val="1"/>
      </rPr>
      <t> </t>
    </r>
  </si>
  <si>
    <r>
      <t>05.06.2016</t>
    </r>
    <r>
      <rPr>
        <sz val="10"/>
        <rFont val="Times New Roman"/>
        <family val="1"/>
      </rPr>
      <t> </t>
    </r>
  </si>
  <si>
    <r>
      <t>10.10</t>
    </r>
    <r>
      <rPr>
        <sz val="12"/>
        <rFont val="Times New Roman"/>
        <family val="1"/>
      </rPr>
      <t> </t>
    </r>
  </si>
  <si>
    <r>
      <t>05.20.2016</t>
    </r>
    <r>
      <rPr>
        <sz val="10"/>
        <rFont val="Times New Roman"/>
        <family val="1"/>
      </rPr>
      <t> </t>
    </r>
  </si>
  <si>
    <r>
      <t>10.30</t>
    </r>
    <r>
      <rPr>
        <sz val="12"/>
        <rFont val="Times New Roman"/>
        <family val="1"/>
      </rPr>
      <t> </t>
    </r>
  </si>
  <si>
    <r>
      <t>06.03.2016</t>
    </r>
    <r>
      <rPr>
        <sz val="10"/>
        <rFont val="Times New Roman"/>
        <family val="1"/>
      </rPr>
      <t> </t>
    </r>
  </si>
  <si>
    <r>
      <t>5.15</t>
    </r>
    <r>
      <rPr>
        <sz val="12"/>
        <rFont val="Times New Roman"/>
        <family val="1"/>
      </rPr>
      <t> </t>
    </r>
  </si>
  <si>
    <r>
      <t>10.45</t>
    </r>
    <r>
      <rPr>
        <sz val="12"/>
        <rFont val="Times New Roman"/>
        <family val="1"/>
      </rPr>
      <t> </t>
    </r>
  </si>
  <si>
    <r>
      <t>06.17.2016</t>
    </r>
    <r>
      <rPr>
        <sz val="10"/>
        <rFont val="Times New Roman"/>
        <family val="1"/>
      </rPr>
      <t> </t>
    </r>
  </si>
  <si>
    <r>
      <t>5.00</t>
    </r>
    <r>
      <rPr>
        <sz val="12"/>
        <rFont val="Times New Roman"/>
        <family val="1"/>
      </rPr>
      <t> </t>
    </r>
  </si>
  <si>
    <t>Shuruq</t>
  </si>
  <si>
    <t>6:50 </t>
  </si>
  <si>
    <t>1:00 </t>
  </si>
  <si>
    <t> 7:30 </t>
  </si>
  <si>
    <t>Saturday</t>
  </si>
  <si>
    <t>Monday</t>
  </si>
  <si>
    <t>Tuesday</t>
  </si>
  <si>
    <t>Wednesday</t>
  </si>
  <si>
    <t>Thursday</t>
  </si>
  <si>
    <t>7:56 </t>
  </si>
  <si>
    <t>3:30 </t>
  </si>
  <si>
    <t>5:38 </t>
  </si>
  <si>
    <t>6:40 </t>
  </si>
  <si>
    <t>7:48 </t>
  </si>
  <si>
    <t>1:15 </t>
  </si>
  <si>
    <t>4:00 </t>
  </si>
  <si>
    <t>5:54 </t>
  </si>
  <si>
    <t>7:34 </t>
  </si>
  <si>
    <t>6:10 </t>
  </si>
  <si>
    <t> 7:45 </t>
  </si>
  <si>
    <t>6:30 </t>
  </si>
  <si>
    <t>7:15 </t>
  </si>
  <si>
    <t>4:30 </t>
  </si>
  <si>
    <t>6:26 </t>
  </si>
  <si>
    <t>8:00 </t>
  </si>
  <si>
    <t>6:00 </t>
  </si>
  <si>
    <t>6:54 </t>
  </si>
  <si>
    <t>6:41 </t>
  </si>
  <si>
    <t>8:15 </t>
  </si>
  <si>
    <t>2:00 </t>
  </si>
  <si>
    <t>5:30 </t>
  </si>
  <si>
    <t>7:43 </t>
  </si>
  <si>
    <t>9:15 </t>
  </si>
  <si>
    <t>7:32 </t>
  </si>
  <si>
    <t>7:55 </t>
  </si>
  <si>
    <t> 9:30 </t>
  </si>
  <si>
    <t>6:15 </t>
  </si>
  <si>
    <t>7:10 </t>
  </si>
  <si>
    <t>5:45 </t>
  </si>
  <si>
    <t>8:09 </t>
  </si>
  <si>
    <t> 9:40 </t>
  </si>
  <si>
    <t>8:23 </t>
  </si>
  <si>
    <t> 9:50 </t>
  </si>
  <si>
    <t>6:32 </t>
  </si>
  <si>
    <t>8:36 </t>
  </si>
  <si>
    <t>10:10 </t>
  </si>
  <si>
    <t>6:19 </t>
  </si>
  <si>
    <t>8:49 </t>
  </si>
  <si>
    <t>10:30 </t>
  </si>
  <si>
    <t>5:15 </t>
  </si>
  <si>
    <t>6:12 </t>
  </si>
  <si>
    <t>9:00 </t>
  </si>
  <si>
    <t>10:45 </t>
  </si>
  <si>
    <t>5:00 </t>
  </si>
  <si>
    <t>9:07 </t>
  </si>
  <si>
    <t xml:space="preserve">                Prayer Schedule for WEST.</t>
  </si>
  <si>
    <t xml:space="preserve">             Latitude = 39 20 N    Longitude = 84 23 E</t>
  </si>
  <si>
    <t xml:space="preserve">           Zone Time = GMT - 5  Qiblah (From North) =  51 25'E</t>
  </si>
  <si>
    <t xml:space="preserve">                               January  2016 G</t>
  </si>
  <si>
    <t xml:space="preserve">                      Rabi Awal / Rabi Thani  1437 H</t>
  </si>
  <si>
    <t xml:space="preserve">   </t>
  </si>
  <si>
    <t xml:space="preserve">Shoroq </t>
  </si>
  <si>
    <t>Fajr</t>
  </si>
  <si>
    <t>Dhuhr</t>
  </si>
  <si>
    <t xml:space="preserve">Asr </t>
  </si>
  <si>
    <t>Maghrib</t>
  </si>
  <si>
    <t xml:space="preserve">G </t>
  </si>
  <si>
    <t>Dawn</t>
  </si>
  <si>
    <t>H</t>
  </si>
  <si>
    <t>Noon</t>
  </si>
  <si>
    <t>Afternoon</t>
  </si>
  <si>
    <t>Sunset</t>
  </si>
  <si>
    <t xml:space="preserve">Evening </t>
  </si>
  <si>
    <t>1</t>
  </si>
  <si>
    <t>Fri</t>
  </si>
  <si>
    <t>2</t>
  </si>
  <si>
    <t>Sat</t>
  </si>
  <si>
    <t>3</t>
  </si>
  <si>
    <t>Sun</t>
  </si>
  <si>
    <t>4</t>
  </si>
  <si>
    <t>Mon</t>
  </si>
  <si>
    <t>5</t>
  </si>
  <si>
    <t>Tue</t>
  </si>
  <si>
    <t>6</t>
  </si>
  <si>
    <t>Wed</t>
  </si>
  <si>
    <t>7</t>
  </si>
  <si>
    <t>Thu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</si>
  <si>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</si>
  <si>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</si>
  <si>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</si>
  <si>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</si>
  <si>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</si>
  <si>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</si>
  <si>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</si>
  <si>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</si>
  <si>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</si>
  <si>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</si>
  <si>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</si>
  <si>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</si>
  <si>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</si>
  <si>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</si>
  <si>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</si>
  <si>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</si>
  <si>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</si>
  <si>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</si>
  <si>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</si>
  <si>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</si>
  <si>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</si>
  <si>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</si>
  <si>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</si>
  <si>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</si>
  <si>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                               February  2016 G</t>
  </si>
  <si>
    <t xml:space="preserve">                      Rabi Thani / Jumad Awal  1437 H</t>
  </si>
  <si>
    <t xml:space="preserve">                               March  2016 G</t>
  </si>
  <si>
    <t xml:space="preserve">                      Jumad Awal / Jumad Thani  1437 H</t>
  </si>
  <si>
    <t xml:space="preserve">                               April  2016 G</t>
  </si>
  <si>
    <t xml:space="preserve">                      Jumad Thani / Rajab  1437 H</t>
  </si>
  <si>
    <t xml:space="preserve">                               May  2016 G</t>
  </si>
  <si>
    <t xml:space="preserve">                      Rajab / Shabaan  1437 H</t>
  </si>
  <si>
    <t xml:space="preserve">                               June  2016 G</t>
  </si>
  <si>
    <t xml:space="preserve">                      Shabaan / Ramadhan  1437 H</t>
  </si>
  <si>
    <t xml:space="preserve">                               July  2016 G</t>
  </si>
  <si>
    <t xml:space="preserve">                      Ramadhan / Shawal  1437 H</t>
  </si>
  <si>
    <t xml:space="preserve">                               August  2016 G</t>
  </si>
  <si>
    <t xml:space="preserve">                      Shawal / Thul-Quada  1437 H</t>
  </si>
  <si>
    <t xml:space="preserve">                               September  2016 G</t>
  </si>
  <si>
    <t xml:space="preserve">                      Thul-Quada / Thul-Hujja  1437 H</t>
  </si>
  <si>
    <t>1*</t>
  </si>
  <si>
    <t xml:space="preserve">                               October  2016 G</t>
  </si>
  <si>
    <t xml:space="preserve">                      Thul-Hujja / Muharram  1438 H</t>
  </si>
  <si>
    <t xml:space="preserve">                               November  2016 G</t>
  </si>
  <si>
    <t xml:space="preserve">                               Safar  1438 H                       Rabi Awal </t>
  </si>
  <si>
    <t xml:space="preserve">                               December  2016 G</t>
  </si>
  <si>
    <t xml:space="preserve">                      Rabi Awal / Rabi Thani  1438 H</t>
  </si>
  <si>
    <t>Fajr
Adhan</t>
  </si>
  <si>
    <t>Duhr 
Adhan</t>
  </si>
  <si>
    <t>Asr
Adhan</t>
  </si>
  <si>
    <t>Maghrib
Adhan</t>
  </si>
  <si>
    <t>Isha 
Adhan</t>
  </si>
  <si>
    <t>Fajr 
 Jamah</t>
  </si>
  <si>
    <t>Duhr 
Jamah</t>
  </si>
  <si>
    <t>Asr 
Jamah </t>
  </si>
  <si>
    <t>Maghrib Jamah</t>
  </si>
  <si>
    <t>Isha 
 Jamah</t>
  </si>
  <si>
    <t>02:00 PM</t>
  </si>
  <si>
    <t>10:45 PM</t>
  </si>
  <si>
    <t>Eid</t>
  </si>
  <si>
    <r>
      <rPr>
        <b/>
        <sz val="23"/>
        <rFont val="Calibri"/>
        <family val="2"/>
      </rPr>
      <t xml:space="preserve">                         Islamic Center of Greater Cincinnati
                           Iqama Schedule 2025 (1446 AH)</t>
    </r>
    <r>
      <rPr>
        <b/>
        <sz val="20"/>
        <rFont val="Calibri"/>
        <family val="2"/>
      </rPr>
      <t xml:space="preserve">
</t>
    </r>
    <r>
      <rPr>
        <b/>
        <sz val="18"/>
        <rFont val="Calibri"/>
        <family val="2"/>
      </rPr>
      <t xml:space="preserve">
</t>
    </r>
    <r>
      <rPr>
        <b/>
        <sz val="16"/>
        <color theme="5" tint="-0.249977111117893"/>
        <rFont val="Calibri"/>
        <family val="2"/>
      </rPr>
      <t>Note: 
Duhr Iqama is 2:00 PM when DST is in effect (Spring &amp; Summer). 
Dhuha prayer time starts 16 minutes after sunrise (shurooq time).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</si>
</sst>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"/>
    <numFmt numFmtId="165" formatCode="[$-409]h:mm\ AM/PM"/>
    <numFmt numFmtId="166" formatCode="hh:mm\ AM/PM"/>
    <numFmt numFmtId="167" formatCode="hh:mm"/>
  </numFmts>
  <fonts count="60" x14ac:knownFonts="1">
    <font>
      <sz val="11"/>
      <color rgb="FF000000"/>
      <name val="Calibri"/>
    </font>
    <font>
      <sz val="12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sz val="11"/>
      <color rgb="FF008000"/>
      <name val="Calibri"/>
      <family val="2"/>
    </font>
    <font>
      <sz val="11"/>
      <name val="Calibri"/>
      <family val="2"/>
    </font>
    <font>
      <b/>
      <sz val="10"/>
      <color rgb="FF008000"/>
      <name val="Calibri"/>
      <family val="2"/>
    </font>
    <font>
      <sz val="7"/>
      <name val="Times New Roman"/>
      <family val="1"/>
    </font>
    <font>
      <b/>
      <u/>
      <sz val="11"/>
      <color rgb="FFFF0000"/>
      <name val="Calibri"/>
      <family val="2"/>
    </font>
    <font>
      <b/>
      <sz val="8"/>
      <name val="Times New Roman"/>
      <family val="1"/>
    </font>
    <font>
      <b/>
      <u/>
      <sz val="10"/>
      <color rgb="FFFF0000"/>
      <name val="Calibri"/>
      <family val="2"/>
    </font>
    <font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b/>
      <u/>
      <sz val="11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u/>
      <sz val="12"/>
      <color rgb="FFFF0000"/>
      <name val="Calibri"/>
      <family val="2"/>
    </font>
    <font>
      <b/>
      <u/>
      <sz val="12"/>
      <color rgb="FFFF0000"/>
      <name val="Times New Roman"/>
      <family val="1"/>
    </font>
    <font>
      <u/>
      <sz val="12"/>
      <color rgb="FFFF0000"/>
      <name val="Calibri"/>
      <family val="2"/>
    </font>
    <font>
      <sz val="11"/>
      <color rgb="FFFF0000"/>
      <name val="Times New Roman"/>
      <family val="1"/>
    </font>
    <font>
      <sz val="12"/>
      <color rgb="FFFF0000"/>
      <name val="Calibri"/>
      <family val="2"/>
    </font>
    <font>
      <u/>
      <sz val="12"/>
      <color rgb="FFFF0000"/>
      <name val="Calibri"/>
      <family val="2"/>
    </font>
    <font>
      <b/>
      <u/>
      <sz val="12"/>
      <color rgb="FFFF0000"/>
      <name val="Times New Roman"/>
      <family val="1"/>
    </font>
    <font>
      <sz val="12"/>
      <color rgb="FF000000"/>
      <name val="Calibri"/>
      <family val="2"/>
    </font>
    <font>
      <sz val="11"/>
      <name val="Times New Roman"/>
      <family val="1"/>
    </font>
    <font>
      <b/>
      <sz val="11"/>
      <color rgb="FFFF0000"/>
      <name val="Calibri"/>
      <family val="2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u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8"/>
      <name val="Times New Roman"/>
      <family val="1"/>
    </font>
    <font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23"/>
      <name val="Calibri"/>
      <family val="2"/>
    </font>
    <font>
      <b/>
      <sz val="18"/>
      <name val="Calibri"/>
      <family val="2"/>
    </font>
    <font>
      <b/>
      <sz val="16"/>
      <color theme="5" tint="-0.249977111117893"/>
      <name val="Calibri"/>
      <family val="2"/>
    </font>
    <font>
      <sz val="12"/>
      <color theme="1"/>
      <name val="Calibri"/>
      <family val="2"/>
    </font>
    <font>
      <sz val="12"/>
      <color rgb="FF00B050"/>
      <name val="Calibri"/>
      <family val="2"/>
    </font>
    <font>
      <sz val="12"/>
      <color rgb="FF002060"/>
      <name val="Calibri"/>
      <family val="2"/>
    </font>
    <font>
      <sz val="10"/>
      <color rgb="FF231F20"/>
      <name val="Gill Sans MT"/>
      <family val="2"/>
    </font>
    <font>
      <sz val="11"/>
      <color rgb="FF000000"/>
      <name val="Calibri"/>
      <family val="2"/>
    </font>
    <font>
      <sz val="8"/>
      <color rgb="FF333333"/>
      <name val="Helvetica"/>
      <family val="2"/>
    </font>
    <font>
      <sz val="8"/>
      <color rgb="FF000000"/>
      <name val="Helvetica"/>
      <family val="2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b/>
      <sz val="12"/>
      <color rgb="FF00B050"/>
      <name val="Calibri"/>
      <family val="2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2D69B"/>
        <bgColor rgb="FFC2D69B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2" fontId="25" fillId="3" borderId="1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0" fillId="0" borderId="0" xfId="0" applyFont="1"/>
    <xf numFmtId="0" fontId="31" fillId="0" borderId="1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3" fillId="0" borderId="15" xfId="0" applyFont="1" applyBorder="1" applyAlignment="1">
      <alignment horizontal="left" vertical="center" wrapText="1"/>
    </xf>
    <xf numFmtId="2" fontId="33" fillId="0" borderId="15" xfId="0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2" fontId="31" fillId="0" borderId="15" xfId="0" applyNumberFormat="1" applyFont="1" applyBorder="1" applyAlignment="1">
      <alignment horizontal="center" vertical="center" wrapText="1"/>
    </xf>
    <xf numFmtId="2" fontId="34" fillId="0" borderId="15" xfId="0" applyNumberFormat="1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/>
    </xf>
    <xf numFmtId="0" fontId="20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2" fontId="36" fillId="0" borderId="15" xfId="0" applyNumberFormat="1" applyFont="1" applyBorder="1" applyAlignment="1">
      <alignment horizontal="center" vertical="center" wrapText="1"/>
    </xf>
    <xf numFmtId="2" fontId="37" fillId="0" borderId="15" xfId="0" applyNumberFormat="1" applyFont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16" fontId="17" fillId="2" borderId="1" xfId="0" applyNumberFormat="1" applyFont="1" applyFill="1" applyBorder="1" applyAlignment="1">
      <alignment horizontal="center" vertical="center" wrapText="1"/>
    </xf>
    <xf numFmtId="20" fontId="16" fillId="0" borderId="1" xfId="0" applyNumberFormat="1" applyFont="1" applyBorder="1" applyAlignment="1">
      <alignment horizontal="center" vertical="center" wrapText="1"/>
    </xf>
    <xf numFmtId="164" fontId="38" fillId="2" borderId="1" xfId="0" applyNumberFormat="1" applyFont="1" applyFill="1" applyBorder="1" applyAlignment="1">
      <alignment horizontal="center" vertical="center" wrapText="1"/>
    </xf>
    <xf numFmtId="20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164" fontId="28" fillId="2" borderId="1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20" fontId="0" fillId="0" borderId="0" xfId="0" applyNumberFormat="1"/>
    <xf numFmtId="20" fontId="0" fillId="0" borderId="0" xfId="0" applyNumberFormat="1" applyAlignment="1">
      <alignment horizontal="center"/>
    </xf>
    <xf numFmtId="49" fontId="2" fillId="0" borderId="0" xfId="0" applyNumberFormat="1" applyFont="1"/>
    <xf numFmtId="20" fontId="2" fillId="0" borderId="0" xfId="0" applyNumberFormat="1" applyFont="1"/>
    <xf numFmtId="0" fontId="0" fillId="0" borderId="19" xfId="0" applyBorder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165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/>
    <xf numFmtId="0" fontId="43" fillId="0" borderId="0" xfId="0" applyFont="1" applyAlignment="1">
      <alignment horizontal="center"/>
    </xf>
    <xf numFmtId="14" fontId="41" fillId="0" borderId="1" xfId="0" applyNumberFormat="1" applyFont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14" fontId="42" fillId="4" borderId="20" xfId="0" applyNumberFormat="1" applyFont="1" applyFill="1" applyBorder="1" applyAlignment="1">
      <alignment horizontal="center" vertical="center" wrapText="1"/>
    </xf>
    <xf numFmtId="164" fontId="41" fillId="6" borderId="20" xfId="0" applyNumberFormat="1" applyFont="1" applyFill="1" applyBorder="1" applyAlignment="1">
      <alignment horizontal="center" vertical="center" wrapText="1"/>
    </xf>
    <xf numFmtId="165" fontId="41" fillId="5" borderId="20" xfId="0" applyNumberFormat="1" applyFont="1" applyFill="1" applyBorder="1" applyAlignment="1">
      <alignment horizontal="center" vertical="center" wrapText="1"/>
    </xf>
    <xf numFmtId="165" fontId="41" fillId="7" borderId="20" xfId="0" applyNumberFormat="1" applyFont="1" applyFill="1" applyBorder="1" applyAlignment="1">
      <alignment horizontal="center" vertical="center" wrapText="1"/>
    </xf>
    <xf numFmtId="165" fontId="41" fillId="6" borderId="20" xfId="0" applyNumberFormat="1" applyFont="1" applyFill="1" applyBorder="1" applyAlignment="1">
      <alignment horizontal="center" vertical="center" wrapText="1"/>
    </xf>
    <xf numFmtId="14" fontId="42" fillId="8" borderId="20" xfId="0" applyNumberFormat="1" applyFont="1" applyFill="1" applyBorder="1" applyAlignment="1">
      <alignment horizontal="center" vertical="center" wrapText="1"/>
    </xf>
    <xf numFmtId="166" fontId="48" fillId="8" borderId="20" xfId="0" applyNumberFormat="1" applyFont="1" applyFill="1" applyBorder="1" applyAlignment="1">
      <alignment horizontal="center" vertical="center" wrapText="1"/>
    </xf>
    <xf numFmtId="166" fontId="41" fillId="8" borderId="20" xfId="0" applyNumberFormat="1" applyFont="1" applyFill="1" applyBorder="1" applyAlignment="1">
      <alignment horizontal="center" vertical="center" wrapText="1"/>
    </xf>
    <xf numFmtId="166" fontId="17" fillId="8" borderId="20" xfId="0" applyNumberFormat="1" applyFont="1" applyFill="1" applyBorder="1" applyAlignment="1">
      <alignment horizontal="center" vertical="center" wrapText="1"/>
    </xf>
    <xf numFmtId="0" fontId="41" fillId="8" borderId="20" xfId="0" applyFont="1" applyFill="1" applyBorder="1" applyAlignment="1">
      <alignment horizontal="center" vertical="center" wrapText="1"/>
    </xf>
    <xf numFmtId="0" fontId="17" fillId="8" borderId="20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48" fillId="8" borderId="20" xfId="0" applyFont="1" applyFill="1" applyBorder="1" applyAlignment="1">
      <alignment horizontal="center" vertical="center" wrapText="1"/>
    </xf>
    <xf numFmtId="20" fontId="51" fillId="0" borderId="21" xfId="0" applyNumberFormat="1" applyFont="1" applyBorder="1" applyAlignment="1">
      <alignment vertical="center" wrapText="1"/>
    </xf>
    <xf numFmtId="20" fontId="51" fillId="0" borderId="22" xfId="0" applyNumberFormat="1" applyFont="1" applyBorder="1" applyAlignment="1">
      <alignment vertical="center" wrapText="1"/>
    </xf>
    <xf numFmtId="20" fontId="51" fillId="9" borderId="14" xfId="0" applyNumberFormat="1" applyFont="1" applyFill="1" applyBorder="1" applyAlignment="1">
      <alignment vertical="center" wrapText="1"/>
    </xf>
    <xf numFmtId="20" fontId="51" fillId="9" borderId="15" xfId="0" applyNumberFormat="1" applyFont="1" applyFill="1" applyBorder="1" applyAlignment="1">
      <alignment vertical="center" wrapText="1"/>
    </xf>
    <xf numFmtId="20" fontId="51" fillId="0" borderId="14" xfId="0" applyNumberFormat="1" applyFont="1" applyBorder="1" applyAlignment="1">
      <alignment vertical="center" wrapText="1"/>
    </xf>
    <xf numFmtId="20" fontId="51" fillId="0" borderId="15" xfId="0" applyNumberFormat="1" applyFont="1" applyBorder="1" applyAlignment="1">
      <alignment vertical="center" wrapText="1"/>
    </xf>
    <xf numFmtId="167" fontId="51" fillId="0" borderId="22" xfId="0" applyNumberFormat="1" applyFont="1" applyBorder="1" applyAlignment="1">
      <alignment vertical="center" wrapText="1"/>
    </xf>
    <xf numFmtId="167" fontId="51" fillId="0" borderId="22" xfId="0" applyNumberFormat="1" applyFont="1" applyBorder="1" applyAlignment="1">
      <alignment horizontal="center" vertical="center" wrapText="1"/>
    </xf>
    <xf numFmtId="167" fontId="51" fillId="9" borderId="15" xfId="0" applyNumberFormat="1" applyFont="1" applyFill="1" applyBorder="1" applyAlignment="1">
      <alignment vertical="center" wrapText="1"/>
    </xf>
    <xf numFmtId="167" fontId="51" fillId="9" borderId="15" xfId="0" applyNumberFormat="1" applyFont="1" applyFill="1" applyBorder="1" applyAlignment="1">
      <alignment horizontal="center" vertical="center" wrapText="1"/>
    </xf>
    <xf numFmtId="167" fontId="51" fillId="0" borderId="15" xfId="0" applyNumberFormat="1" applyFont="1" applyBorder="1" applyAlignment="1">
      <alignment vertical="center" wrapText="1"/>
    </xf>
    <xf numFmtId="167" fontId="51" fillId="0" borderId="15" xfId="0" applyNumberFormat="1" applyFont="1" applyBorder="1" applyAlignment="1">
      <alignment horizontal="center" vertical="center" wrapText="1"/>
    </xf>
    <xf numFmtId="167" fontId="0" fillId="0" borderId="0" xfId="0" applyNumberFormat="1"/>
    <xf numFmtId="16" fontId="51" fillId="0" borderId="21" xfId="0" applyNumberFormat="1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left" vertical="center" wrapText="1" indent="1"/>
    </xf>
    <xf numFmtId="0" fontId="51" fillId="9" borderId="15" xfId="0" applyFont="1" applyFill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16" fontId="51" fillId="9" borderId="14" xfId="0" applyNumberFormat="1" applyFont="1" applyFill="1" applyBorder="1" applyAlignment="1">
      <alignment horizontal="center" vertical="center" wrapText="1"/>
    </xf>
    <xf numFmtId="0" fontId="53" fillId="0" borderId="0" xfId="0" applyFont="1"/>
    <xf numFmtId="18" fontId="53" fillId="0" borderId="0" xfId="0" applyNumberFormat="1" applyFont="1"/>
    <xf numFmtId="0" fontId="54" fillId="0" borderId="0" xfId="0" applyFont="1"/>
    <xf numFmtId="18" fontId="54" fillId="0" borderId="0" xfId="0" applyNumberFormat="1" applyFont="1"/>
    <xf numFmtId="0" fontId="52" fillId="0" borderId="0" xfId="0" applyFont="1"/>
    <xf numFmtId="0" fontId="41" fillId="0" borderId="20" xfId="0" applyFont="1" applyBorder="1" applyAlignment="1">
      <alignment horizontal="center" vertical="center" wrapText="1"/>
    </xf>
    <xf numFmtId="166" fontId="48" fillId="0" borderId="20" xfId="0" applyNumberFormat="1" applyFont="1" applyBorder="1" applyAlignment="1">
      <alignment horizontal="center" vertical="center" wrapText="1"/>
    </xf>
    <xf numFmtId="166" fontId="41" fillId="0" borderId="20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6" fontId="17" fillId="0" borderId="20" xfId="0" applyNumberFormat="1" applyFont="1" applyBorder="1" applyAlignment="1">
      <alignment horizontal="center" vertical="center" wrapText="1"/>
    </xf>
    <xf numFmtId="166" fontId="50" fillId="0" borderId="20" xfId="0" applyNumberFormat="1" applyFont="1" applyBorder="1" applyAlignment="1">
      <alignment horizontal="center" vertical="center" wrapText="1"/>
    </xf>
    <xf numFmtId="166" fontId="49" fillId="0" borderId="20" xfId="0" applyNumberFormat="1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28" fillId="8" borderId="9" xfId="0" applyFont="1" applyFill="1" applyBorder="1" applyAlignment="1">
      <alignment vertical="center"/>
    </xf>
    <xf numFmtId="166" fontId="55" fillId="11" borderId="20" xfId="0" applyNumberFormat="1" applyFont="1" applyFill="1" applyBorder="1" applyAlignment="1">
      <alignment horizontal="center" vertical="center" wrapText="1"/>
    </xf>
    <xf numFmtId="0" fontId="55" fillId="0" borderId="1" xfId="0" applyFont="1" applyBorder="1" applyAlignment="1">
      <alignment vertical="center"/>
    </xf>
    <xf numFmtId="0" fontId="57" fillId="0" borderId="0" xfId="0" applyFont="1"/>
    <xf numFmtId="0" fontId="55" fillId="0" borderId="9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6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43" fillId="0" borderId="20" xfId="0" applyFont="1" applyBorder="1" applyAlignment="1">
      <alignment horizontal="center"/>
    </xf>
    <xf numFmtId="0" fontId="44" fillId="0" borderId="20" xfId="0" applyFont="1" applyBorder="1" applyAlignment="1">
      <alignment horizontal="left" vertical="top" wrapText="1"/>
    </xf>
    <xf numFmtId="0" fontId="17" fillId="0" borderId="20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166" fontId="17" fillId="0" borderId="20" xfId="0" applyNumberFormat="1" applyFont="1" applyFill="1" applyBorder="1" applyAlignment="1">
      <alignment horizontal="center" vertical="center" wrapText="1"/>
    </xf>
    <xf numFmtId="14" fontId="42" fillId="0" borderId="20" xfId="0" applyNumberFormat="1" applyFont="1" applyFill="1" applyBorder="1" applyAlignment="1">
      <alignment horizontal="center" vertical="center" wrapText="1"/>
    </xf>
    <xf numFmtId="166" fontId="48" fillId="0" borderId="20" xfId="0" applyNumberFormat="1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vertical="center"/>
    </xf>
    <xf numFmtId="0" fontId="55" fillId="10" borderId="20" xfId="0" applyFont="1" applyFill="1" applyBorder="1" applyAlignment="1">
      <alignment horizontal="center" vertical="center" wrapText="1"/>
    </xf>
    <xf numFmtId="14" fontId="56" fillId="10" borderId="20" xfId="0" applyNumberFormat="1" applyFont="1" applyFill="1" applyBorder="1" applyAlignment="1">
      <alignment horizontal="center" vertical="center" wrapText="1"/>
    </xf>
    <xf numFmtId="166" fontId="55" fillId="10" borderId="20" xfId="0" applyNumberFormat="1" applyFont="1" applyFill="1" applyBorder="1" applyAlignment="1">
      <alignment horizontal="center" vertical="center" wrapText="1"/>
    </xf>
    <xf numFmtId="166" fontId="49" fillId="8" borderId="20" xfId="0" applyNumberFormat="1" applyFont="1" applyFill="1" applyBorder="1" applyAlignment="1">
      <alignment horizontal="center" vertical="center" wrapText="1"/>
    </xf>
    <xf numFmtId="0" fontId="49" fillId="8" borderId="20" xfId="0" applyFont="1" applyFill="1" applyBorder="1" applyAlignment="1">
      <alignment horizontal="center" vertical="center" wrapText="1"/>
    </xf>
    <xf numFmtId="14" fontId="58" fillId="8" borderId="20" xfId="0" applyNumberFormat="1" applyFont="1" applyFill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11" borderId="20" xfId="0" applyFont="1" applyFill="1" applyBorder="1" applyAlignment="1">
      <alignment horizontal="center" vertical="center" wrapText="1"/>
    </xf>
    <xf numFmtId="166" fontId="49" fillId="11" borderId="20" xfId="0" applyNumberFormat="1" applyFont="1" applyFill="1" applyBorder="1" applyAlignment="1">
      <alignment horizontal="center" vertical="center" wrapText="1"/>
    </xf>
    <xf numFmtId="166" fontId="49" fillId="0" borderId="20" xfId="0" applyNumberFormat="1" applyFont="1" applyFill="1" applyBorder="1" applyAlignment="1">
      <alignment horizontal="center" vertical="center" wrapText="1"/>
    </xf>
    <xf numFmtId="0" fontId="49" fillId="0" borderId="20" xfId="0" applyFont="1" applyFill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/>
    </xf>
    <xf numFmtId="0" fontId="49" fillId="11" borderId="9" xfId="0" applyFont="1" applyFill="1" applyBorder="1" applyAlignment="1">
      <alignment horizontal="center" vertical="center"/>
    </xf>
    <xf numFmtId="0" fontId="49" fillId="8" borderId="9" xfId="0" applyFont="1" applyFill="1" applyBorder="1" applyAlignment="1">
      <alignment horizontal="center" vertical="center"/>
    </xf>
    <xf numFmtId="14" fontId="59" fillId="0" borderId="20" xfId="0" applyNumberFormat="1" applyFont="1" applyFill="1" applyBorder="1" applyAlignment="1">
      <alignment horizontal="center" vertical="center" wrapText="1"/>
    </xf>
    <xf numFmtId="0" fontId="55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95480</xdr:colOff>
      <xdr:row>0</xdr:row>
      <xdr:rowOff>74706</xdr:rowOff>
    </xdr:from>
    <xdr:to>
      <xdr:col>3</xdr:col>
      <xdr:colOff>483037</xdr:colOff>
      <xdr:row>0</xdr:row>
      <xdr:rowOff>2192791</xdr:rowOff>
    </xdr:to>
    <xdr:pic>
      <xdr:nvPicPr>
        <xdr:cNvPr id="3" name="Picture 2" descr="logo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480" y="74706"/>
          <a:ext cx="2984061" cy="2118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workbookViewId="0"/>
  </sheetViews>
  <sheetFormatPr baseColWidth="10" defaultColWidth="14.5" defaultRowHeight="15" customHeight="1" x14ac:dyDescent="0.2"/>
  <cols>
    <col min="1" max="26" width="8" customWidth="1"/>
  </cols>
  <sheetData>
    <row r="1" spans="1:12" ht="15" customHeight="1" x14ac:dyDescent="0.2">
      <c r="A1" s="2" t="s">
        <v>1</v>
      </c>
      <c r="B1" s="2" t="s">
        <v>3</v>
      </c>
      <c r="C1" s="2" t="s">
        <v>4</v>
      </c>
      <c r="D1" s="2"/>
      <c r="E1" s="2" t="s">
        <v>5</v>
      </c>
      <c r="F1" s="2" t="s">
        <v>6</v>
      </c>
      <c r="G1" s="2"/>
      <c r="H1" s="2" t="s">
        <v>7</v>
      </c>
      <c r="I1" s="2"/>
      <c r="J1" s="2"/>
      <c r="K1" s="2" t="s">
        <v>8</v>
      </c>
      <c r="L1" s="2" t="s">
        <v>9</v>
      </c>
    </row>
    <row r="2" spans="1:12" ht="15" customHeight="1" x14ac:dyDescent="0.2">
      <c r="A2" s="2"/>
      <c r="B2" s="2"/>
      <c r="C2" s="2" t="s">
        <v>10</v>
      </c>
      <c r="D2" s="2"/>
      <c r="E2" s="2" t="s">
        <v>11</v>
      </c>
      <c r="F2" s="2" t="s">
        <v>12</v>
      </c>
      <c r="G2" s="2"/>
      <c r="H2" s="2" t="s">
        <v>12</v>
      </c>
      <c r="I2" s="2"/>
      <c r="J2" s="2"/>
      <c r="K2" s="2" t="s">
        <v>13</v>
      </c>
      <c r="L2" s="2" t="s">
        <v>14</v>
      </c>
    </row>
    <row r="3" spans="1:12" ht="15" customHeight="1" x14ac:dyDescent="0.2">
      <c r="A3" t="s">
        <v>15</v>
      </c>
      <c r="B3" s="4" t="s">
        <v>16</v>
      </c>
      <c r="C3" s="4" t="s">
        <v>18</v>
      </c>
      <c r="D3" s="5"/>
      <c r="E3">
        <v>6.12</v>
      </c>
      <c r="F3" t="s">
        <v>19</v>
      </c>
      <c r="H3" t="s">
        <v>20</v>
      </c>
      <c r="K3" s="2">
        <v>9</v>
      </c>
      <c r="L3" t="s">
        <v>21</v>
      </c>
    </row>
    <row r="4" spans="1:12" ht="15" customHeight="1" x14ac:dyDescent="0.2">
      <c r="A4" s="6" t="s">
        <v>22</v>
      </c>
      <c r="B4" s="7" t="s">
        <v>23</v>
      </c>
      <c r="C4" s="7" t="s">
        <v>25</v>
      </c>
      <c r="E4" s="6">
        <v>6.11</v>
      </c>
      <c r="F4" s="6" t="s">
        <v>19</v>
      </c>
      <c r="G4" s="6"/>
      <c r="H4" s="6" t="s">
        <v>26</v>
      </c>
      <c r="I4" s="6"/>
      <c r="J4" s="6"/>
      <c r="K4" s="6">
        <v>9.02</v>
      </c>
      <c r="L4" s="6" t="s">
        <v>27</v>
      </c>
    </row>
    <row r="5" spans="1:12" ht="15" customHeight="1" x14ac:dyDescent="0.2">
      <c r="A5" t="s">
        <v>15</v>
      </c>
      <c r="B5" s="4" t="s">
        <v>28</v>
      </c>
      <c r="C5" s="4" t="s">
        <v>29</v>
      </c>
      <c r="E5" s="4">
        <v>6.1</v>
      </c>
      <c r="F5" t="s">
        <v>30</v>
      </c>
      <c r="H5" t="s">
        <v>31</v>
      </c>
      <c r="K5" s="2">
        <v>9.07</v>
      </c>
      <c r="L5" t="s">
        <v>32</v>
      </c>
    </row>
    <row r="6" spans="1:12" ht="15" customHeight="1" x14ac:dyDescent="0.2">
      <c r="A6" t="s">
        <v>15</v>
      </c>
      <c r="B6" s="4" t="s">
        <v>33</v>
      </c>
      <c r="C6" s="4" t="s">
        <v>34</v>
      </c>
      <c r="E6">
        <v>6.19</v>
      </c>
      <c r="F6" t="s">
        <v>35</v>
      </c>
      <c r="H6" t="s">
        <v>36</v>
      </c>
      <c r="K6" s="2">
        <v>9.06</v>
      </c>
      <c r="L6" t="s">
        <v>37</v>
      </c>
    </row>
    <row r="7" spans="1:12" ht="15" customHeight="1" x14ac:dyDescent="0.2">
      <c r="A7" t="s">
        <v>15</v>
      </c>
      <c r="B7" s="4" t="s">
        <v>38</v>
      </c>
      <c r="C7" s="4" t="s">
        <v>39</v>
      </c>
      <c r="E7">
        <v>6.29</v>
      </c>
      <c r="F7" t="s">
        <v>40</v>
      </c>
      <c r="H7" t="s">
        <v>36</v>
      </c>
      <c r="K7" s="2">
        <v>8.58</v>
      </c>
      <c r="L7" t="s">
        <v>41</v>
      </c>
    </row>
    <row r="8" spans="1:12" ht="15" customHeight="1" x14ac:dyDescent="0.2">
      <c r="A8" t="s">
        <v>15</v>
      </c>
      <c r="B8" s="4" t="s">
        <v>42</v>
      </c>
      <c r="C8" s="4" t="s">
        <v>43</v>
      </c>
      <c r="E8">
        <v>6.42</v>
      </c>
      <c r="F8" t="s">
        <v>35</v>
      </c>
      <c r="H8" t="s">
        <v>44</v>
      </c>
      <c r="K8" s="2">
        <v>8.4499999999999993</v>
      </c>
      <c r="L8" t="s">
        <v>45</v>
      </c>
    </row>
    <row r="9" spans="1:12" ht="15" customHeight="1" x14ac:dyDescent="0.2">
      <c r="A9" t="s">
        <v>15</v>
      </c>
      <c r="B9" s="4" t="s">
        <v>46</v>
      </c>
      <c r="C9" s="4" t="s">
        <v>47</v>
      </c>
      <c r="E9">
        <v>6.55</v>
      </c>
      <c r="F9" t="s">
        <v>49</v>
      </c>
      <c r="H9" t="s">
        <v>50</v>
      </c>
      <c r="K9" s="2">
        <v>8.27</v>
      </c>
      <c r="L9" t="s">
        <v>51</v>
      </c>
    </row>
    <row r="10" spans="1:12" ht="15" customHeight="1" x14ac:dyDescent="0.2">
      <c r="A10" t="s">
        <v>15</v>
      </c>
      <c r="B10" s="4" t="s">
        <v>52</v>
      </c>
      <c r="C10" s="4" t="s">
        <v>53</v>
      </c>
      <c r="E10">
        <v>7.07</v>
      </c>
      <c r="F10" t="s">
        <v>54</v>
      </c>
      <c r="H10" t="s">
        <v>55</v>
      </c>
      <c r="K10" s="2">
        <v>8.06</v>
      </c>
      <c r="L10" t="s">
        <v>56</v>
      </c>
    </row>
    <row r="11" spans="1:12" ht="15" customHeight="1" x14ac:dyDescent="0.2">
      <c r="A11" t="s">
        <v>15</v>
      </c>
      <c r="B11" s="4" t="s">
        <v>57</v>
      </c>
      <c r="C11" s="4" t="s">
        <v>58</v>
      </c>
      <c r="E11">
        <v>7.2</v>
      </c>
      <c r="F11" t="s">
        <v>59</v>
      </c>
      <c r="H11" t="s">
        <v>60</v>
      </c>
      <c r="K11" s="2">
        <v>7.42</v>
      </c>
      <c r="L11" t="s">
        <v>61</v>
      </c>
    </row>
    <row r="12" spans="1:12" ht="15" customHeight="1" x14ac:dyDescent="0.2">
      <c r="A12" t="s">
        <v>15</v>
      </c>
      <c r="B12" s="4" t="s">
        <v>63</v>
      </c>
      <c r="C12" s="4" t="s">
        <v>64</v>
      </c>
      <c r="E12">
        <v>7.33</v>
      </c>
      <c r="F12" t="s">
        <v>65</v>
      </c>
      <c r="H12" t="s">
        <v>66</v>
      </c>
      <c r="K12" s="2">
        <v>7.21</v>
      </c>
      <c r="L12" t="s">
        <v>67</v>
      </c>
    </row>
    <row r="13" spans="1:12" ht="15" customHeight="1" x14ac:dyDescent="0.2">
      <c r="A13" t="s">
        <v>15</v>
      </c>
      <c r="B13" s="4" t="s">
        <v>68</v>
      </c>
      <c r="C13" s="4" t="s">
        <v>69</v>
      </c>
      <c r="E13">
        <v>7.47</v>
      </c>
      <c r="F13" t="s">
        <v>70</v>
      </c>
      <c r="H13" t="s">
        <v>71</v>
      </c>
      <c r="K13" s="2">
        <v>6.59</v>
      </c>
      <c r="L13" t="s">
        <v>72</v>
      </c>
    </row>
    <row r="14" spans="1:12" ht="15" customHeight="1" x14ac:dyDescent="0.2">
      <c r="A14" t="s">
        <v>15</v>
      </c>
      <c r="B14" s="4" t="s">
        <v>73</v>
      </c>
      <c r="C14" s="4" t="s">
        <v>74</v>
      </c>
      <c r="E14">
        <v>8.01</v>
      </c>
      <c r="F14" t="s">
        <v>75</v>
      </c>
      <c r="H14" t="s">
        <v>76</v>
      </c>
      <c r="K14" s="2">
        <v>6.43</v>
      </c>
      <c r="L14" t="s">
        <v>77</v>
      </c>
    </row>
    <row r="15" spans="1:12" ht="15" customHeight="1" x14ac:dyDescent="0.2">
      <c r="A15" s="9" t="s">
        <v>22</v>
      </c>
      <c r="B15" s="11" t="s">
        <v>78</v>
      </c>
      <c r="C15" s="11" t="s">
        <v>80</v>
      </c>
      <c r="E15" s="9">
        <v>7.12</v>
      </c>
      <c r="F15" s="9" t="s">
        <v>81</v>
      </c>
      <c r="G15" s="9"/>
      <c r="H15" s="9" t="s">
        <v>82</v>
      </c>
      <c r="I15" s="9"/>
      <c r="J15" s="9"/>
      <c r="K15" s="9">
        <v>5.3</v>
      </c>
      <c r="L15" s="9" t="s">
        <v>83</v>
      </c>
    </row>
    <row r="16" spans="1:12" ht="15" customHeight="1" x14ac:dyDescent="0.2">
      <c r="A16" t="s">
        <v>15</v>
      </c>
      <c r="B16" s="4" t="s">
        <v>84</v>
      </c>
      <c r="C16" s="4" t="s">
        <v>85</v>
      </c>
      <c r="E16">
        <v>7.17</v>
      </c>
      <c r="F16" t="s">
        <v>86</v>
      </c>
      <c r="H16" t="s">
        <v>87</v>
      </c>
      <c r="K16" s="2">
        <v>5.26</v>
      </c>
      <c r="L16" t="s">
        <v>83</v>
      </c>
    </row>
    <row r="17" spans="1:12" ht="15" customHeight="1" x14ac:dyDescent="0.2">
      <c r="A17" t="s">
        <v>15</v>
      </c>
      <c r="B17" s="4" t="s">
        <v>88</v>
      </c>
      <c r="C17" s="4" t="s">
        <v>89</v>
      </c>
      <c r="E17">
        <v>7.34</v>
      </c>
      <c r="F17" t="s">
        <v>90</v>
      </c>
      <c r="H17" t="s">
        <v>91</v>
      </c>
      <c r="K17" s="2">
        <v>5.16</v>
      </c>
      <c r="L17" t="s">
        <v>93</v>
      </c>
    </row>
    <row r="18" spans="1:12" ht="15" customHeight="1" x14ac:dyDescent="0.2">
      <c r="A18" t="s">
        <v>15</v>
      </c>
      <c r="B18" s="4" t="s">
        <v>94</v>
      </c>
      <c r="C18" s="4" t="s">
        <v>95</v>
      </c>
      <c r="E18">
        <v>7.47</v>
      </c>
      <c r="F18" t="s">
        <v>96</v>
      </c>
      <c r="H18" t="s">
        <v>97</v>
      </c>
      <c r="K18" s="2">
        <v>5.14</v>
      </c>
      <c r="L18" t="s">
        <v>98</v>
      </c>
    </row>
    <row r="19" spans="1:12" ht="15" customHeight="1" x14ac:dyDescent="0.2">
      <c r="A19" t="s">
        <v>15</v>
      </c>
      <c r="B19" s="4" t="s">
        <v>99</v>
      </c>
      <c r="C19" s="4" t="s">
        <v>100</v>
      </c>
      <c r="E19">
        <v>7.55</v>
      </c>
      <c r="F19" t="s">
        <v>101</v>
      </c>
      <c r="H19" t="s">
        <v>102</v>
      </c>
      <c r="K19" s="2">
        <v>5.19</v>
      </c>
      <c r="L19" t="s">
        <v>103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25B29-D0E7-C24E-9506-4BA74884BE9A}">
  <dimension ref="A1:G366"/>
  <sheetViews>
    <sheetView workbookViewId="0">
      <selection activeCell="G1" sqref="G1:G366"/>
    </sheetView>
  </sheetViews>
  <sheetFormatPr baseColWidth="10" defaultRowHeight="15" x14ac:dyDescent="0.2"/>
  <sheetData>
    <row r="1" spans="1:7" x14ac:dyDescent="0.2">
      <c r="A1" s="139">
        <v>1</v>
      </c>
      <c r="B1" s="140">
        <v>0.27638888888888885</v>
      </c>
      <c r="C1" s="140">
        <v>0.33124999999999999</v>
      </c>
      <c r="D1" s="140">
        <v>0.52916666666666667</v>
      </c>
      <c r="E1" s="140">
        <v>0.62986111111111109</v>
      </c>
      <c r="F1" s="140">
        <v>0.72569444444444453</v>
      </c>
      <c r="G1" s="140">
        <v>0.78125</v>
      </c>
    </row>
    <row r="2" spans="1:7" x14ac:dyDescent="0.2">
      <c r="A2" s="139">
        <v>2</v>
      </c>
      <c r="B2" s="140">
        <v>0.27638888888888885</v>
      </c>
      <c r="C2" s="140">
        <v>0.33124999999999999</v>
      </c>
      <c r="D2" s="140">
        <v>0.52916666666666667</v>
      </c>
      <c r="E2" s="140">
        <v>0.63055555555555554</v>
      </c>
      <c r="F2" s="140">
        <v>0.72638888888888886</v>
      </c>
      <c r="G2" s="140">
        <v>0.78194444444444444</v>
      </c>
    </row>
    <row r="3" spans="1:7" x14ac:dyDescent="0.2">
      <c r="A3" s="139">
        <v>3</v>
      </c>
      <c r="B3" s="140">
        <v>0.27638888888888885</v>
      </c>
      <c r="C3" s="140">
        <v>0.33124999999999999</v>
      </c>
      <c r="D3" s="140">
        <v>0.52916666666666667</v>
      </c>
      <c r="E3" s="140">
        <v>0.63124999999999998</v>
      </c>
      <c r="F3" s="140">
        <v>0.7270833333333333</v>
      </c>
      <c r="G3" s="140">
        <v>0.78263888888888899</v>
      </c>
    </row>
    <row r="4" spans="1:7" x14ac:dyDescent="0.2">
      <c r="A4" s="139">
        <v>4</v>
      </c>
      <c r="B4" s="140">
        <v>0.27638888888888885</v>
      </c>
      <c r="C4" s="140">
        <v>0.33124999999999999</v>
      </c>
      <c r="D4" s="140">
        <v>0.52986111111111112</v>
      </c>
      <c r="E4" s="140">
        <v>0.63194444444444442</v>
      </c>
      <c r="F4" s="140">
        <v>0.72777777777777775</v>
      </c>
      <c r="G4" s="140">
        <v>0.78333333333333333</v>
      </c>
    </row>
    <row r="5" spans="1:7" x14ac:dyDescent="0.2">
      <c r="A5" s="139">
        <v>5</v>
      </c>
      <c r="B5" s="140">
        <v>0.27638888888888885</v>
      </c>
      <c r="C5" s="140">
        <v>0.33124999999999999</v>
      </c>
      <c r="D5" s="140">
        <v>0.52986111111111112</v>
      </c>
      <c r="E5" s="140">
        <v>0.63263888888888886</v>
      </c>
      <c r="F5" s="140">
        <v>0.7284722222222223</v>
      </c>
      <c r="G5" s="140">
        <v>0.78333333333333333</v>
      </c>
    </row>
    <row r="6" spans="1:7" x14ac:dyDescent="0.2">
      <c r="A6" s="139">
        <v>6</v>
      </c>
      <c r="B6" s="140">
        <v>0.27638888888888885</v>
      </c>
      <c r="C6" s="140">
        <v>0.33124999999999999</v>
      </c>
      <c r="D6" s="140">
        <v>0.53055555555555556</v>
      </c>
      <c r="E6" s="140">
        <v>0.63263888888888886</v>
      </c>
      <c r="F6" s="140">
        <v>0.72916666666666663</v>
      </c>
      <c r="G6" s="140">
        <v>0.78402777777777777</v>
      </c>
    </row>
    <row r="7" spans="1:7" x14ac:dyDescent="0.2">
      <c r="A7" s="139">
        <v>7</v>
      </c>
      <c r="B7" s="140">
        <v>0.27638888888888885</v>
      </c>
      <c r="C7" s="140">
        <v>0.33124999999999999</v>
      </c>
      <c r="D7" s="140">
        <v>0.53055555555555556</v>
      </c>
      <c r="E7" s="140">
        <v>0.6333333333333333</v>
      </c>
      <c r="F7" s="140">
        <v>0.72986111111111107</v>
      </c>
      <c r="G7" s="140">
        <v>0.78472222222222221</v>
      </c>
    </row>
    <row r="8" spans="1:7" x14ac:dyDescent="0.2">
      <c r="A8" s="139">
        <v>8</v>
      </c>
      <c r="B8" s="140">
        <v>0.27638888888888885</v>
      </c>
      <c r="C8" s="140">
        <v>0.33124999999999999</v>
      </c>
      <c r="D8" s="140">
        <v>0.53125</v>
      </c>
      <c r="E8" s="140">
        <v>0.63402777777777775</v>
      </c>
      <c r="F8" s="140">
        <v>0.73055555555555562</v>
      </c>
      <c r="G8" s="140">
        <v>0.78541666666666676</v>
      </c>
    </row>
    <row r="9" spans="1:7" x14ac:dyDescent="0.2">
      <c r="A9" s="139">
        <v>9</v>
      </c>
      <c r="B9" s="140">
        <v>0.27638888888888885</v>
      </c>
      <c r="C9" s="140">
        <v>0.33124999999999999</v>
      </c>
      <c r="D9" s="140">
        <v>0.53125</v>
      </c>
      <c r="E9" s="140">
        <v>0.63472222222222219</v>
      </c>
      <c r="F9" s="140">
        <v>0.73125000000000007</v>
      </c>
      <c r="G9" s="140">
        <v>0.78611111111111109</v>
      </c>
    </row>
    <row r="10" spans="1:7" x14ac:dyDescent="0.2">
      <c r="A10" s="139">
        <v>10</v>
      </c>
      <c r="B10" s="140">
        <v>0.27638888888888885</v>
      </c>
      <c r="C10" s="140">
        <v>0.33124999999999999</v>
      </c>
      <c r="D10" s="140">
        <v>0.53194444444444444</v>
      </c>
      <c r="E10" s="140">
        <v>0.63541666666666663</v>
      </c>
      <c r="F10" s="140">
        <v>0.73125000000000007</v>
      </c>
      <c r="G10" s="140">
        <v>0.78680555555555554</v>
      </c>
    </row>
    <row r="11" spans="1:7" x14ac:dyDescent="0.2">
      <c r="A11" s="139">
        <v>11</v>
      </c>
      <c r="B11" s="140">
        <v>0.27638888888888885</v>
      </c>
      <c r="C11" s="140">
        <v>0.33124999999999999</v>
      </c>
      <c r="D11" s="140">
        <v>0.53194444444444444</v>
      </c>
      <c r="E11" s="140">
        <v>0.63611111111111118</v>
      </c>
      <c r="F11" s="140">
        <v>0.73263888888888884</v>
      </c>
      <c r="G11" s="140">
        <v>0.78749999999999998</v>
      </c>
    </row>
    <row r="12" spans="1:7" x14ac:dyDescent="0.2">
      <c r="A12" s="139">
        <v>12</v>
      </c>
      <c r="B12" s="140">
        <v>0.27638888888888885</v>
      </c>
      <c r="C12" s="140">
        <v>0.33055555555555555</v>
      </c>
      <c r="D12" s="140">
        <v>0.53194444444444444</v>
      </c>
      <c r="E12" s="140">
        <v>0.63680555555555551</v>
      </c>
      <c r="F12" s="140">
        <v>0.73333333333333339</v>
      </c>
      <c r="G12" s="140">
        <v>0.78819444444444453</v>
      </c>
    </row>
    <row r="13" spans="1:7" x14ac:dyDescent="0.2">
      <c r="A13" s="139">
        <v>13</v>
      </c>
      <c r="B13" s="140">
        <v>0.27638888888888885</v>
      </c>
      <c r="C13" s="140">
        <v>0.33055555555555555</v>
      </c>
      <c r="D13" s="140">
        <v>0.53263888888888888</v>
      </c>
      <c r="E13" s="140">
        <v>0.63750000000000007</v>
      </c>
      <c r="F13" s="140">
        <v>0.73402777777777783</v>
      </c>
      <c r="G13" s="140">
        <v>0.78888888888888886</v>
      </c>
    </row>
    <row r="14" spans="1:7" x14ac:dyDescent="0.2">
      <c r="A14" s="139">
        <v>14</v>
      </c>
      <c r="B14" s="140">
        <v>0.27638888888888885</v>
      </c>
      <c r="C14" s="140">
        <v>0.33055555555555555</v>
      </c>
      <c r="D14" s="140">
        <v>0.53263888888888888</v>
      </c>
      <c r="E14" s="140">
        <v>0.6381944444444444</v>
      </c>
      <c r="F14" s="140">
        <v>0.73472222222222217</v>
      </c>
      <c r="G14" s="140">
        <v>0.78888888888888886</v>
      </c>
    </row>
    <row r="15" spans="1:7" x14ac:dyDescent="0.2">
      <c r="A15" s="139">
        <v>15</v>
      </c>
      <c r="B15" s="140">
        <v>0.27569444444444446</v>
      </c>
      <c r="C15" s="140">
        <v>0.3298611111111111</v>
      </c>
      <c r="D15" s="140">
        <v>0.53263888888888888</v>
      </c>
      <c r="E15" s="140">
        <v>0.63888888888888895</v>
      </c>
      <c r="F15" s="140">
        <v>0.73541666666666661</v>
      </c>
      <c r="G15" s="140">
        <v>0.7895833333333333</v>
      </c>
    </row>
    <row r="16" spans="1:7" x14ac:dyDescent="0.2">
      <c r="A16" s="139">
        <v>16</v>
      </c>
      <c r="B16" s="140">
        <v>0.27569444444444446</v>
      </c>
      <c r="C16" s="140">
        <v>0.3298611111111111</v>
      </c>
      <c r="D16" s="140">
        <v>0.53333333333333333</v>
      </c>
      <c r="E16" s="140">
        <v>0.63958333333333328</v>
      </c>
      <c r="F16" s="140">
        <v>0.73611111111111116</v>
      </c>
      <c r="G16" s="140">
        <v>0.79027777777777775</v>
      </c>
    </row>
    <row r="17" spans="1:7" x14ac:dyDescent="0.2">
      <c r="A17" s="139">
        <v>17</v>
      </c>
      <c r="B17" s="140">
        <v>0.27569444444444446</v>
      </c>
      <c r="C17" s="140">
        <v>0.3298611111111111</v>
      </c>
      <c r="D17" s="140">
        <v>0.53333333333333333</v>
      </c>
      <c r="E17" s="140">
        <v>0.64027777777777783</v>
      </c>
      <c r="F17" s="140">
        <v>0.7368055555555556</v>
      </c>
      <c r="G17" s="140">
        <v>0.7909722222222223</v>
      </c>
    </row>
    <row r="18" spans="1:7" x14ac:dyDescent="0.2">
      <c r="A18" s="139">
        <v>18</v>
      </c>
      <c r="B18" s="140">
        <v>0.27569444444444446</v>
      </c>
      <c r="C18" s="140">
        <v>0.32916666666666666</v>
      </c>
      <c r="D18" s="140">
        <v>0.53333333333333333</v>
      </c>
      <c r="E18" s="140">
        <v>0.64097222222222217</v>
      </c>
      <c r="F18" s="140">
        <v>0.73749999999999993</v>
      </c>
      <c r="G18" s="140">
        <v>0.79166666666666663</v>
      </c>
    </row>
    <row r="19" spans="1:7" x14ac:dyDescent="0.2">
      <c r="A19" s="139">
        <v>19</v>
      </c>
      <c r="B19" s="140">
        <v>0.27499999999999997</v>
      </c>
      <c r="C19" s="140">
        <v>0.32916666666666666</v>
      </c>
      <c r="D19" s="140">
        <v>0.53402777777777777</v>
      </c>
      <c r="E19" s="140">
        <v>0.64166666666666672</v>
      </c>
      <c r="F19" s="140">
        <v>0.73819444444444438</v>
      </c>
      <c r="G19" s="140">
        <v>0.79236111111111107</v>
      </c>
    </row>
    <row r="20" spans="1:7" x14ac:dyDescent="0.2">
      <c r="A20" s="139">
        <v>20</v>
      </c>
      <c r="B20" s="140">
        <v>0.27499999999999997</v>
      </c>
      <c r="C20" s="140">
        <v>0.32847222222222222</v>
      </c>
      <c r="D20" s="140">
        <v>0.53402777777777777</v>
      </c>
      <c r="E20" s="140">
        <v>0.64236111111111105</v>
      </c>
      <c r="F20" s="140">
        <v>0.73888888888888893</v>
      </c>
      <c r="G20" s="140">
        <v>0.79305555555555562</v>
      </c>
    </row>
    <row r="21" spans="1:7" x14ac:dyDescent="0.2">
      <c r="A21" s="139">
        <v>21</v>
      </c>
      <c r="B21" s="140">
        <v>0.27430555555555552</v>
      </c>
      <c r="C21" s="140">
        <v>0.32847222222222222</v>
      </c>
      <c r="D21" s="140">
        <v>0.53402777777777777</v>
      </c>
      <c r="E21" s="140">
        <v>0.6430555555555556</v>
      </c>
      <c r="F21" s="140">
        <v>0.73958333333333337</v>
      </c>
      <c r="G21" s="140">
        <v>0.79375000000000007</v>
      </c>
    </row>
    <row r="22" spans="1:7" x14ac:dyDescent="0.2">
      <c r="A22" s="139">
        <v>22</v>
      </c>
      <c r="B22" s="140">
        <v>0.27430555555555552</v>
      </c>
      <c r="C22" s="140">
        <v>0.32777777777777778</v>
      </c>
      <c r="D22" s="140">
        <v>0.53472222222222221</v>
      </c>
      <c r="E22" s="140">
        <v>0.64374999999999993</v>
      </c>
      <c r="F22" s="140">
        <v>0.74097222222222225</v>
      </c>
      <c r="G22" s="140">
        <v>0.7944444444444444</v>
      </c>
    </row>
    <row r="23" spans="1:7" x14ac:dyDescent="0.2">
      <c r="A23" s="139">
        <v>23</v>
      </c>
      <c r="B23" s="140">
        <v>0.27361111111111108</v>
      </c>
      <c r="C23" s="140">
        <v>0.32777777777777778</v>
      </c>
      <c r="D23" s="140">
        <v>0.53472222222222221</v>
      </c>
      <c r="E23" s="140">
        <v>0.64444444444444449</v>
      </c>
      <c r="F23" s="140">
        <v>0.7416666666666667</v>
      </c>
      <c r="G23" s="140">
        <v>0.79513888888888884</v>
      </c>
    </row>
    <row r="24" spans="1:7" x14ac:dyDescent="0.2">
      <c r="A24" s="139">
        <v>24</v>
      </c>
      <c r="B24" s="140">
        <v>0.27361111111111108</v>
      </c>
      <c r="C24" s="140">
        <v>0.32708333333333334</v>
      </c>
      <c r="D24" s="140">
        <v>0.53472222222222221</v>
      </c>
      <c r="E24" s="140">
        <v>0.64513888888888882</v>
      </c>
      <c r="F24" s="140">
        <v>0.74236111111111114</v>
      </c>
      <c r="G24" s="140">
        <v>0.79583333333333339</v>
      </c>
    </row>
    <row r="25" spans="1:7" x14ac:dyDescent="0.2">
      <c r="A25" s="139">
        <v>25</v>
      </c>
      <c r="B25" s="140">
        <v>0.27291666666666664</v>
      </c>
      <c r="C25" s="140">
        <v>0.3263888888888889</v>
      </c>
      <c r="D25" s="140">
        <v>0.53472222222222221</v>
      </c>
      <c r="E25" s="140">
        <v>0.64583333333333337</v>
      </c>
      <c r="F25" s="140">
        <v>0.74305555555555547</v>
      </c>
      <c r="G25" s="140">
        <v>0.79652777777777783</v>
      </c>
    </row>
    <row r="26" spans="1:7" x14ac:dyDescent="0.2">
      <c r="A26" s="139">
        <v>26</v>
      </c>
      <c r="B26" s="140">
        <v>0.27291666666666664</v>
      </c>
      <c r="C26" s="140">
        <v>0.32569444444444445</v>
      </c>
      <c r="D26" s="140">
        <v>0.53541666666666665</v>
      </c>
      <c r="E26" s="140">
        <v>0.64652777777777781</v>
      </c>
      <c r="F26" s="140">
        <v>0.74375000000000002</v>
      </c>
      <c r="G26" s="140">
        <v>0.79722222222222217</v>
      </c>
    </row>
    <row r="27" spans="1:7" x14ac:dyDescent="0.2">
      <c r="A27" s="139">
        <v>27</v>
      </c>
      <c r="B27" s="140">
        <v>0.2722222222222222</v>
      </c>
      <c r="C27" s="140">
        <v>0.32569444444444445</v>
      </c>
      <c r="D27" s="140">
        <v>0.53541666666666665</v>
      </c>
      <c r="E27" s="140">
        <v>0.64722222222222225</v>
      </c>
      <c r="F27" s="140">
        <v>0.74444444444444446</v>
      </c>
      <c r="G27" s="140">
        <v>0.79791666666666661</v>
      </c>
    </row>
    <row r="28" spans="1:7" x14ac:dyDescent="0.2">
      <c r="A28" s="139">
        <v>28</v>
      </c>
      <c r="B28" s="140">
        <v>0.2722222222222222</v>
      </c>
      <c r="C28" s="140">
        <v>0.32500000000000001</v>
      </c>
      <c r="D28" s="140">
        <v>0.53541666666666665</v>
      </c>
      <c r="E28" s="140">
        <v>0.6479166666666667</v>
      </c>
      <c r="F28" s="140">
        <v>0.74513888888888891</v>
      </c>
      <c r="G28" s="140">
        <v>0.79861111111111116</v>
      </c>
    </row>
    <row r="29" spans="1:7" x14ac:dyDescent="0.2">
      <c r="A29" s="139">
        <v>29</v>
      </c>
      <c r="B29" s="140">
        <v>0.27152777777777776</v>
      </c>
      <c r="C29" s="140">
        <v>0.32430555555555557</v>
      </c>
      <c r="D29" s="140">
        <v>0.53541666666666665</v>
      </c>
      <c r="E29" s="140">
        <v>0.64861111111111114</v>
      </c>
      <c r="F29" s="140">
        <v>0.74652777777777779</v>
      </c>
      <c r="G29" s="140">
        <v>0.7993055555555556</v>
      </c>
    </row>
    <row r="30" spans="1:7" x14ac:dyDescent="0.2">
      <c r="A30" s="139">
        <v>30</v>
      </c>
      <c r="B30" s="140">
        <v>0.27083333333333331</v>
      </c>
      <c r="C30" s="140">
        <v>0.32361111111111113</v>
      </c>
      <c r="D30" s="140">
        <v>0.53541666666666665</v>
      </c>
      <c r="E30" s="140">
        <v>0.64930555555555558</v>
      </c>
      <c r="F30" s="140">
        <v>0.74722222222222223</v>
      </c>
      <c r="G30" s="140">
        <v>0.79999999999999993</v>
      </c>
    </row>
    <row r="31" spans="1:7" x14ac:dyDescent="0.2">
      <c r="A31" s="139">
        <v>31</v>
      </c>
      <c r="B31" s="140">
        <v>0.27013888888888887</v>
      </c>
      <c r="C31" s="140">
        <v>0.32291666666666669</v>
      </c>
      <c r="D31" s="140">
        <v>0.53541666666666665</v>
      </c>
      <c r="E31" s="140">
        <v>0.65</v>
      </c>
      <c r="F31" s="140">
        <v>0.74791666666666667</v>
      </c>
      <c r="G31" s="140">
        <v>0.80138888888888893</v>
      </c>
    </row>
    <row r="32" spans="1:7" x14ac:dyDescent="0.2">
      <c r="A32" s="139">
        <v>1</v>
      </c>
      <c r="B32" s="140">
        <v>0.27013888888888887</v>
      </c>
      <c r="C32" s="140">
        <v>0.32291666666666669</v>
      </c>
      <c r="D32" s="140">
        <v>0.53611111111111109</v>
      </c>
      <c r="E32" s="140">
        <v>0.65069444444444446</v>
      </c>
      <c r="F32" s="140">
        <v>0.74861111111111101</v>
      </c>
      <c r="G32" s="140">
        <v>0.80208333333333337</v>
      </c>
    </row>
    <row r="33" spans="1:7" x14ac:dyDescent="0.2">
      <c r="A33" s="139">
        <v>2</v>
      </c>
      <c r="B33" s="140">
        <v>0.26944444444444443</v>
      </c>
      <c r="C33" s="140">
        <v>0.32222222222222224</v>
      </c>
      <c r="D33" s="140">
        <v>0.53611111111111109</v>
      </c>
      <c r="E33" s="140">
        <v>0.65138888888888891</v>
      </c>
      <c r="F33" s="140">
        <v>0.74930555555555556</v>
      </c>
      <c r="G33" s="140">
        <v>0.8027777777777777</v>
      </c>
    </row>
    <row r="34" spans="1:7" x14ac:dyDescent="0.2">
      <c r="A34" s="139">
        <v>3</v>
      </c>
      <c r="B34" s="140">
        <v>0.26874999999999999</v>
      </c>
      <c r="C34" s="140">
        <v>0.3215277777777778</v>
      </c>
      <c r="D34" s="140">
        <v>0.53611111111111109</v>
      </c>
      <c r="E34" s="140">
        <v>0.65208333333333335</v>
      </c>
      <c r="F34" s="140">
        <v>0.75069444444444444</v>
      </c>
      <c r="G34" s="140">
        <v>0.80347222222222225</v>
      </c>
    </row>
    <row r="35" spans="1:7" x14ac:dyDescent="0.2">
      <c r="A35" s="139">
        <v>4</v>
      </c>
      <c r="B35" s="140">
        <v>0.26805555555555555</v>
      </c>
      <c r="C35" s="140">
        <v>0.32083333333333336</v>
      </c>
      <c r="D35" s="140">
        <v>0.53611111111111109</v>
      </c>
      <c r="E35" s="140">
        <v>0.65208333333333335</v>
      </c>
      <c r="F35" s="140">
        <v>0.75138888888888899</v>
      </c>
      <c r="G35" s="140">
        <v>0.8041666666666667</v>
      </c>
    </row>
    <row r="36" spans="1:7" x14ac:dyDescent="0.2">
      <c r="A36" s="139">
        <v>5</v>
      </c>
      <c r="B36" s="140">
        <v>0.2673611111111111</v>
      </c>
      <c r="C36" s="140">
        <v>0.32013888888888892</v>
      </c>
      <c r="D36" s="140">
        <v>0.53611111111111109</v>
      </c>
      <c r="E36" s="140">
        <v>0.65277777777777779</v>
      </c>
      <c r="F36" s="140">
        <v>0.75208333333333333</v>
      </c>
      <c r="G36" s="140">
        <v>0.80486111111111114</v>
      </c>
    </row>
    <row r="37" spans="1:7" x14ac:dyDescent="0.2">
      <c r="A37" s="139">
        <v>6</v>
      </c>
      <c r="B37" s="140">
        <v>0.26666666666666666</v>
      </c>
      <c r="C37" s="140">
        <v>0.31944444444444448</v>
      </c>
      <c r="D37" s="140">
        <v>0.53611111111111109</v>
      </c>
      <c r="E37" s="140">
        <v>0.65347222222222223</v>
      </c>
      <c r="F37" s="140">
        <v>0.75277777777777777</v>
      </c>
      <c r="G37" s="140">
        <v>0.80555555555555547</v>
      </c>
    </row>
    <row r="38" spans="1:7" x14ac:dyDescent="0.2">
      <c r="A38" s="139">
        <v>7</v>
      </c>
      <c r="B38" s="140">
        <v>0.26666666666666666</v>
      </c>
      <c r="C38" s="140">
        <v>0.31875000000000003</v>
      </c>
      <c r="D38" s="140">
        <v>0.53611111111111109</v>
      </c>
      <c r="E38" s="140">
        <v>0.65416666666666667</v>
      </c>
      <c r="F38" s="140">
        <v>0.75347222222222221</v>
      </c>
      <c r="G38" s="140">
        <v>0.80625000000000002</v>
      </c>
    </row>
    <row r="39" spans="1:7" x14ac:dyDescent="0.2">
      <c r="A39" s="139">
        <v>8</v>
      </c>
      <c r="B39" s="140">
        <v>0.26597222222222222</v>
      </c>
      <c r="C39" s="140">
        <v>0.31805555555555554</v>
      </c>
      <c r="D39" s="140">
        <v>0.53611111111111109</v>
      </c>
      <c r="E39" s="140">
        <v>0.65486111111111112</v>
      </c>
      <c r="F39" s="140">
        <v>0.75416666666666676</v>
      </c>
      <c r="G39" s="140">
        <v>0.80694444444444446</v>
      </c>
    </row>
    <row r="40" spans="1:7" x14ac:dyDescent="0.2">
      <c r="A40" s="139">
        <v>9</v>
      </c>
      <c r="B40" s="140">
        <v>0.26527777777777778</v>
      </c>
      <c r="C40" s="140">
        <v>0.31736111111111115</v>
      </c>
      <c r="D40" s="140">
        <v>0.53611111111111109</v>
      </c>
      <c r="E40" s="140">
        <v>0.65555555555555556</v>
      </c>
      <c r="F40" s="140">
        <v>0.75555555555555554</v>
      </c>
      <c r="G40" s="140">
        <v>0.80763888888888891</v>
      </c>
    </row>
    <row r="41" spans="1:7" x14ac:dyDescent="0.2">
      <c r="A41" s="139">
        <v>10</v>
      </c>
      <c r="B41" s="140">
        <v>0.26458333333333334</v>
      </c>
      <c r="C41" s="140">
        <v>0.31597222222222221</v>
      </c>
      <c r="D41" s="140">
        <v>0.53611111111111109</v>
      </c>
      <c r="E41" s="140">
        <v>0.65625</v>
      </c>
      <c r="F41" s="140">
        <v>0.75624999999999998</v>
      </c>
      <c r="G41" s="140">
        <v>0.80833333333333324</v>
      </c>
    </row>
    <row r="42" spans="1:7" x14ac:dyDescent="0.2">
      <c r="A42" s="139">
        <v>11</v>
      </c>
      <c r="B42" s="140">
        <v>0.2638888888888889</v>
      </c>
      <c r="C42" s="140">
        <v>0.31527777777777777</v>
      </c>
      <c r="D42" s="140">
        <v>0.53611111111111109</v>
      </c>
      <c r="E42" s="140">
        <v>0.65694444444444444</v>
      </c>
      <c r="F42" s="140">
        <v>0.75694444444444453</v>
      </c>
      <c r="G42" s="140">
        <v>0.80902777777777779</v>
      </c>
    </row>
    <row r="43" spans="1:7" x14ac:dyDescent="0.2">
      <c r="A43" s="139">
        <v>12</v>
      </c>
      <c r="B43" s="140">
        <v>0.26319444444444445</v>
      </c>
      <c r="C43" s="140">
        <v>0.31458333333333333</v>
      </c>
      <c r="D43" s="140">
        <v>0.53611111111111109</v>
      </c>
      <c r="E43" s="140">
        <v>0.65763888888888888</v>
      </c>
      <c r="F43" s="140">
        <v>0.75763888888888886</v>
      </c>
      <c r="G43" s="140">
        <v>0.80972222222222223</v>
      </c>
    </row>
    <row r="44" spans="1:7" x14ac:dyDescent="0.2">
      <c r="A44" s="139">
        <v>13</v>
      </c>
      <c r="B44" s="140">
        <v>0.26180555555555557</v>
      </c>
      <c r="C44" s="140">
        <v>0.31388888888888888</v>
      </c>
      <c r="D44" s="140">
        <v>0.53611111111111109</v>
      </c>
      <c r="E44" s="140">
        <v>0.65833333333333333</v>
      </c>
      <c r="F44" s="140">
        <v>0.7583333333333333</v>
      </c>
      <c r="G44" s="140">
        <v>0.81041666666666667</v>
      </c>
    </row>
    <row r="45" spans="1:7" x14ac:dyDescent="0.2">
      <c r="A45" s="139">
        <v>14</v>
      </c>
      <c r="B45" s="140">
        <v>0.26111111111111113</v>
      </c>
      <c r="C45" s="140">
        <v>0.31319444444444444</v>
      </c>
      <c r="D45" s="140">
        <v>0.53611111111111109</v>
      </c>
      <c r="E45" s="140">
        <v>0.65902777777777777</v>
      </c>
      <c r="F45" s="140">
        <v>0.75902777777777775</v>
      </c>
      <c r="G45" s="140">
        <v>0.81111111111111101</v>
      </c>
    </row>
    <row r="46" spans="1:7" x14ac:dyDescent="0.2">
      <c r="A46" s="139">
        <v>15</v>
      </c>
      <c r="B46" s="140">
        <v>0.26041666666666669</v>
      </c>
      <c r="C46" s="140">
        <v>0.31180555555555556</v>
      </c>
      <c r="D46" s="140">
        <v>0.53611111111111109</v>
      </c>
      <c r="E46" s="140">
        <v>0.65972222222222221</v>
      </c>
      <c r="F46" s="140">
        <v>0.76041666666666663</v>
      </c>
      <c r="G46" s="140">
        <v>0.81180555555555556</v>
      </c>
    </row>
    <row r="47" spans="1:7" x14ac:dyDescent="0.2">
      <c r="A47" s="139">
        <v>16</v>
      </c>
      <c r="B47" s="140">
        <v>0.25972222222222224</v>
      </c>
      <c r="C47" s="140">
        <v>0.31111111111111112</v>
      </c>
      <c r="D47" s="140">
        <v>0.53611111111111109</v>
      </c>
      <c r="E47" s="140">
        <v>0.65972222222222221</v>
      </c>
      <c r="F47" s="140">
        <v>0.76111111111111107</v>
      </c>
      <c r="G47" s="140">
        <v>0.8125</v>
      </c>
    </row>
    <row r="48" spans="1:7" x14ac:dyDescent="0.2">
      <c r="A48" s="139">
        <v>17</v>
      </c>
      <c r="B48" s="140">
        <v>0.2590277777777778</v>
      </c>
      <c r="C48" s="140">
        <v>0.31041666666666667</v>
      </c>
      <c r="D48" s="140">
        <v>0.53611111111111109</v>
      </c>
      <c r="E48" s="140">
        <v>0.66041666666666665</v>
      </c>
      <c r="F48" s="140">
        <v>0.76180555555555562</v>
      </c>
      <c r="G48" s="140">
        <v>0.81319444444444444</v>
      </c>
    </row>
    <row r="49" spans="1:7" x14ac:dyDescent="0.2">
      <c r="A49" s="139">
        <v>18</v>
      </c>
      <c r="B49" s="140">
        <v>0.25833333333333336</v>
      </c>
      <c r="C49" s="140">
        <v>0.30972222222222223</v>
      </c>
      <c r="D49" s="140">
        <v>0.53611111111111109</v>
      </c>
      <c r="E49" s="140">
        <v>0.66111111111111109</v>
      </c>
      <c r="F49" s="140">
        <v>0.76250000000000007</v>
      </c>
      <c r="G49" s="140">
        <v>0.81388888888888899</v>
      </c>
    </row>
    <row r="50" spans="1:7" x14ac:dyDescent="0.2">
      <c r="A50" s="139">
        <v>19</v>
      </c>
      <c r="B50" s="140">
        <v>0.25694444444444448</v>
      </c>
      <c r="C50" s="140">
        <v>0.30833333333333335</v>
      </c>
      <c r="D50" s="140">
        <v>0.53611111111111109</v>
      </c>
      <c r="E50" s="140">
        <v>0.66180555555555554</v>
      </c>
      <c r="F50" s="140">
        <v>0.7631944444444444</v>
      </c>
      <c r="G50" s="140">
        <v>0.81458333333333333</v>
      </c>
    </row>
    <row r="51" spans="1:7" x14ac:dyDescent="0.2">
      <c r="A51" s="139">
        <v>20</v>
      </c>
      <c r="B51" s="140">
        <v>0.25625000000000003</v>
      </c>
      <c r="C51" s="140">
        <v>0.30763888888888891</v>
      </c>
      <c r="D51" s="140">
        <v>0.53611111111111109</v>
      </c>
      <c r="E51" s="140">
        <v>0.66249999999999998</v>
      </c>
      <c r="F51" s="140">
        <v>0.76388888888888884</v>
      </c>
      <c r="G51" s="140">
        <v>0.81597222222222221</v>
      </c>
    </row>
    <row r="52" spans="1:7" x14ac:dyDescent="0.2">
      <c r="A52" s="139">
        <v>21</v>
      </c>
      <c r="B52" s="140">
        <v>0.25555555555555559</v>
      </c>
      <c r="C52" s="140">
        <v>0.30694444444444441</v>
      </c>
      <c r="D52" s="140">
        <v>0.53611111111111109</v>
      </c>
      <c r="E52" s="140">
        <v>0.66319444444444442</v>
      </c>
      <c r="F52" s="140">
        <v>0.76458333333333339</v>
      </c>
      <c r="G52" s="140">
        <v>0.81666666666666676</v>
      </c>
    </row>
    <row r="53" spans="1:7" x14ac:dyDescent="0.2">
      <c r="A53" s="139">
        <v>22</v>
      </c>
      <c r="B53" s="140">
        <v>0.25486111111111109</v>
      </c>
      <c r="C53" s="140">
        <v>0.30555555555555552</v>
      </c>
      <c r="D53" s="140">
        <v>0.53611111111111109</v>
      </c>
      <c r="E53" s="140">
        <v>0.66319444444444442</v>
      </c>
      <c r="F53" s="140">
        <v>0.76527777777777783</v>
      </c>
      <c r="G53" s="140">
        <v>0.81736111111111109</v>
      </c>
    </row>
    <row r="54" spans="1:7" x14ac:dyDescent="0.2">
      <c r="A54" s="139">
        <v>23</v>
      </c>
      <c r="B54" s="140">
        <v>0.25347222222222221</v>
      </c>
      <c r="C54" s="140">
        <v>0.30486111111111108</v>
      </c>
      <c r="D54" s="140">
        <v>0.53541666666666665</v>
      </c>
      <c r="E54" s="140">
        <v>0.66388888888888886</v>
      </c>
      <c r="F54" s="140">
        <v>0.76666666666666661</v>
      </c>
      <c r="G54" s="140">
        <v>0.81805555555555554</v>
      </c>
    </row>
    <row r="55" spans="1:7" x14ac:dyDescent="0.2">
      <c r="A55" s="139">
        <v>24</v>
      </c>
      <c r="B55" s="140">
        <v>0.25277777777777777</v>
      </c>
      <c r="C55" s="140">
        <v>0.30416666666666664</v>
      </c>
      <c r="D55" s="140">
        <v>0.53541666666666665</v>
      </c>
      <c r="E55" s="140">
        <v>0.6645833333333333</v>
      </c>
      <c r="F55" s="140">
        <v>0.76736111111111116</v>
      </c>
      <c r="G55" s="140">
        <v>0.81874999999999998</v>
      </c>
    </row>
    <row r="56" spans="1:7" x14ac:dyDescent="0.2">
      <c r="A56" s="139">
        <v>25</v>
      </c>
      <c r="B56" s="140">
        <v>0.25208333333333333</v>
      </c>
      <c r="C56" s="140">
        <v>0.30277777777777776</v>
      </c>
      <c r="D56" s="140">
        <v>0.53541666666666665</v>
      </c>
      <c r="E56" s="140">
        <v>0.66527777777777775</v>
      </c>
      <c r="F56" s="140">
        <v>0.7680555555555556</v>
      </c>
      <c r="G56" s="140">
        <v>0.81944444444444453</v>
      </c>
    </row>
    <row r="57" spans="1:7" x14ac:dyDescent="0.2">
      <c r="A57" s="139">
        <v>26</v>
      </c>
      <c r="B57" s="140">
        <v>0.25069444444444444</v>
      </c>
      <c r="C57" s="140">
        <v>0.30208333333333331</v>
      </c>
      <c r="D57" s="140">
        <v>0.53541666666666665</v>
      </c>
      <c r="E57" s="140">
        <v>0.66527777777777775</v>
      </c>
      <c r="F57" s="140">
        <v>0.76874999999999993</v>
      </c>
      <c r="G57" s="140">
        <v>0.82013888888888886</v>
      </c>
    </row>
    <row r="58" spans="1:7" x14ac:dyDescent="0.2">
      <c r="A58" s="139">
        <v>27</v>
      </c>
      <c r="B58" s="140">
        <v>0.25</v>
      </c>
      <c r="C58" s="140">
        <v>0.30069444444444443</v>
      </c>
      <c r="D58" s="140">
        <v>0.53541666666666665</v>
      </c>
      <c r="E58" s="140">
        <v>0.66597222222222219</v>
      </c>
      <c r="F58" s="140">
        <v>0.76944444444444438</v>
      </c>
      <c r="G58" s="140">
        <v>0.8208333333333333</v>
      </c>
    </row>
    <row r="59" spans="1:7" x14ac:dyDescent="0.2">
      <c r="A59" s="139">
        <v>28</v>
      </c>
      <c r="B59" s="140">
        <v>0.24861111111111112</v>
      </c>
      <c r="C59" s="140">
        <v>0.3</v>
      </c>
      <c r="D59" s="140">
        <v>0.53541666666666665</v>
      </c>
      <c r="E59" s="140">
        <v>0.66666666666666663</v>
      </c>
      <c r="F59" s="140">
        <v>0.77013888888888893</v>
      </c>
      <c r="G59" s="140">
        <v>0.82152777777777775</v>
      </c>
    </row>
    <row r="60" spans="1:7" x14ac:dyDescent="0.2">
      <c r="A60" s="139">
        <v>29</v>
      </c>
      <c r="B60" s="140">
        <v>0.24791666666666667</v>
      </c>
      <c r="C60" s="140">
        <v>0.29930555555555555</v>
      </c>
      <c r="D60" s="140">
        <v>0.53472222222222221</v>
      </c>
      <c r="E60" s="140">
        <v>0.66736111111111107</v>
      </c>
      <c r="F60" s="140">
        <v>0.77083333333333337</v>
      </c>
      <c r="G60" s="140">
        <v>0.8222222222222223</v>
      </c>
    </row>
    <row r="61" spans="1:7" x14ac:dyDescent="0.2">
      <c r="A61" s="141">
        <v>1</v>
      </c>
      <c r="B61" s="142">
        <v>0.24722222222222223</v>
      </c>
      <c r="C61" s="142">
        <v>0.29791666666666666</v>
      </c>
      <c r="D61" s="142">
        <v>0.53472222222222221</v>
      </c>
      <c r="E61" s="142">
        <v>0.66736111111111107</v>
      </c>
      <c r="F61" s="142">
        <v>0.7715277777777777</v>
      </c>
      <c r="G61" s="142">
        <v>0.82291666666666663</v>
      </c>
    </row>
    <row r="62" spans="1:7" x14ac:dyDescent="0.2">
      <c r="A62" s="141">
        <v>2</v>
      </c>
      <c r="B62" s="142">
        <v>0.24583333333333335</v>
      </c>
      <c r="C62" s="142">
        <v>0.29722222222222222</v>
      </c>
      <c r="D62" s="142">
        <v>0.53472222222222221</v>
      </c>
      <c r="E62" s="142">
        <v>0.66805555555555562</v>
      </c>
      <c r="F62" s="142">
        <v>0.77222222222222225</v>
      </c>
      <c r="G62" s="142">
        <v>0.82361111111111107</v>
      </c>
    </row>
    <row r="63" spans="1:7" x14ac:dyDescent="0.2">
      <c r="A63" s="141">
        <v>3</v>
      </c>
      <c r="B63" s="142">
        <v>0.24513888888888888</v>
      </c>
      <c r="C63" s="142">
        <v>0.29583333333333334</v>
      </c>
      <c r="D63" s="142">
        <v>0.53472222222222221</v>
      </c>
      <c r="E63" s="142">
        <v>0.66875000000000007</v>
      </c>
      <c r="F63" s="142">
        <v>0.7729166666666667</v>
      </c>
      <c r="G63" s="142">
        <v>0.82430555555555562</v>
      </c>
    </row>
    <row r="64" spans="1:7" x14ac:dyDescent="0.2">
      <c r="A64" s="141">
        <v>4</v>
      </c>
      <c r="B64" s="142">
        <v>0.24374999999999999</v>
      </c>
      <c r="C64" s="142">
        <v>0.2951388888888889</v>
      </c>
      <c r="D64" s="142">
        <v>0.53472222222222221</v>
      </c>
      <c r="E64" s="142">
        <v>0.66875000000000007</v>
      </c>
      <c r="F64" s="142">
        <v>0.77361111111111114</v>
      </c>
      <c r="G64" s="142">
        <v>0.82500000000000007</v>
      </c>
    </row>
    <row r="65" spans="1:7" x14ac:dyDescent="0.2">
      <c r="A65" s="141">
        <v>5</v>
      </c>
      <c r="B65" s="142">
        <v>0.24305555555555555</v>
      </c>
      <c r="C65" s="142">
        <v>0.29375000000000001</v>
      </c>
      <c r="D65" s="142">
        <v>0.53402777777777777</v>
      </c>
      <c r="E65" s="142">
        <v>0.6694444444444444</v>
      </c>
      <c r="F65" s="142">
        <v>0.77430555555555547</v>
      </c>
      <c r="G65" s="142">
        <v>0.8256944444444444</v>
      </c>
    </row>
    <row r="66" spans="1:7" x14ac:dyDescent="0.2">
      <c r="A66" s="141">
        <v>6</v>
      </c>
      <c r="B66" s="142">
        <v>0.24166666666666667</v>
      </c>
      <c r="C66" s="142">
        <v>0.29305555555555557</v>
      </c>
      <c r="D66" s="142">
        <v>0.53402777777777777</v>
      </c>
      <c r="E66" s="142">
        <v>0.67013888888888884</v>
      </c>
      <c r="F66" s="142">
        <v>0.77500000000000002</v>
      </c>
      <c r="G66" s="142">
        <v>0.82638888888888884</v>
      </c>
    </row>
    <row r="67" spans="1:7" x14ac:dyDescent="0.2">
      <c r="A67" s="141">
        <v>7</v>
      </c>
      <c r="B67" s="142">
        <v>0.24097222222222223</v>
      </c>
      <c r="C67" s="142">
        <v>0.29166666666666669</v>
      </c>
      <c r="D67" s="142">
        <v>0.53402777777777777</v>
      </c>
      <c r="E67" s="142">
        <v>0.67013888888888884</v>
      </c>
      <c r="F67" s="142">
        <v>0.77569444444444446</v>
      </c>
      <c r="G67" s="142">
        <v>0.82708333333333339</v>
      </c>
    </row>
    <row r="68" spans="1:7" x14ac:dyDescent="0.2">
      <c r="A68" s="141">
        <v>8</v>
      </c>
      <c r="B68" s="142">
        <v>0.23958333333333334</v>
      </c>
      <c r="C68" s="142">
        <v>0.29097222222222224</v>
      </c>
      <c r="D68" s="142">
        <v>0.53402777777777777</v>
      </c>
      <c r="E68" s="142">
        <v>0.67083333333333339</v>
      </c>
      <c r="F68" s="142">
        <v>0.77708333333333324</v>
      </c>
      <c r="G68" s="142">
        <v>0.82777777777777783</v>
      </c>
    </row>
    <row r="69" spans="1:7" x14ac:dyDescent="0.2">
      <c r="A69" s="141">
        <v>9</v>
      </c>
      <c r="B69" s="142">
        <v>0.2388888888888889</v>
      </c>
      <c r="C69" s="142">
        <v>0.28958333333333336</v>
      </c>
      <c r="D69" s="142">
        <v>0.53333333333333333</v>
      </c>
      <c r="E69" s="142">
        <v>0.67083333333333339</v>
      </c>
      <c r="F69" s="142">
        <v>0.77777777777777779</v>
      </c>
      <c r="G69" s="142">
        <v>0.82847222222222217</v>
      </c>
    </row>
    <row r="70" spans="1:7" x14ac:dyDescent="0.2">
      <c r="A70" s="141">
        <v>10</v>
      </c>
      <c r="B70" s="142">
        <v>0.28055555555555556</v>
      </c>
      <c r="C70" s="142">
        <v>0.33124999999999999</v>
      </c>
      <c r="D70" s="142">
        <v>0.57500000000000007</v>
      </c>
      <c r="E70" s="142">
        <v>0.71250000000000002</v>
      </c>
      <c r="F70" s="142">
        <v>0.81944444444444453</v>
      </c>
      <c r="G70" s="142">
        <v>0.87013888888888891</v>
      </c>
    </row>
    <row r="71" spans="1:7" x14ac:dyDescent="0.2">
      <c r="A71" s="141">
        <v>11</v>
      </c>
      <c r="B71" s="142">
        <v>0.27916666666666667</v>
      </c>
      <c r="C71" s="142">
        <v>0.3298611111111111</v>
      </c>
      <c r="D71" s="142">
        <v>0.57500000000000007</v>
      </c>
      <c r="E71" s="142">
        <v>0.71319444444444446</v>
      </c>
      <c r="F71" s="142">
        <v>0.82013888888888886</v>
      </c>
      <c r="G71" s="142">
        <v>0.87083333333333324</v>
      </c>
    </row>
    <row r="72" spans="1:7" x14ac:dyDescent="0.2">
      <c r="A72" s="141">
        <v>12</v>
      </c>
      <c r="B72" s="142">
        <v>0.27777777777777779</v>
      </c>
      <c r="C72" s="142">
        <v>0.32916666666666666</v>
      </c>
      <c r="D72" s="142">
        <v>0.57500000000000007</v>
      </c>
      <c r="E72" s="142">
        <v>0.71319444444444446</v>
      </c>
      <c r="F72" s="142">
        <v>0.8208333333333333</v>
      </c>
      <c r="G72" s="142">
        <v>0.87152777777777779</v>
      </c>
    </row>
    <row r="73" spans="1:7" x14ac:dyDescent="0.2">
      <c r="A73" s="141">
        <v>13</v>
      </c>
      <c r="B73" s="142">
        <v>0.27708333333333335</v>
      </c>
      <c r="C73" s="142">
        <v>0.32777777777777778</v>
      </c>
      <c r="D73" s="142">
        <v>0.57500000000000007</v>
      </c>
      <c r="E73" s="142">
        <v>0.71388888888888891</v>
      </c>
      <c r="F73" s="142">
        <v>0.82152777777777775</v>
      </c>
      <c r="G73" s="142">
        <v>0.87222222222222223</v>
      </c>
    </row>
    <row r="74" spans="1:7" x14ac:dyDescent="0.2">
      <c r="A74" s="141">
        <v>14</v>
      </c>
      <c r="B74" s="142">
        <v>0.27569444444444446</v>
      </c>
      <c r="C74" s="142">
        <v>0.32708333333333334</v>
      </c>
      <c r="D74" s="142">
        <v>0.57430555555555551</v>
      </c>
      <c r="E74" s="142">
        <v>0.71458333333333324</v>
      </c>
      <c r="F74" s="142">
        <v>0.8222222222222223</v>
      </c>
      <c r="G74" s="142">
        <v>0.87361111111111101</v>
      </c>
    </row>
    <row r="75" spans="1:7" x14ac:dyDescent="0.2">
      <c r="A75" s="141">
        <v>15</v>
      </c>
      <c r="B75" s="142">
        <v>0.27499999999999997</v>
      </c>
      <c r="C75" s="142">
        <v>0.32569444444444445</v>
      </c>
      <c r="D75" s="142">
        <v>0.57430555555555551</v>
      </c>
      <c r="E75" s="142">
        <v>0.71458333333333324</v>
      </c>
      <c r="F75" s="142">
        <v>0.82291666666666663</v>
      </c>
      <c r="G75" s="142">
        <v>0.87430555555555556</v>
      </c>
    </row>
    <row r="76" spans="1:7" x14ac:dyDescent="0.2">
      <c r="A76" s="141">
        <v>16</v>
      </c>
      <c r="B76" s="142">
        <v>0.27361111111111108</v>
      </c>
      <c r="C76" s="142">
        <v>0.32500000000000001</v>
      </c>
      <c r="D76" s="142">
        <v>0.57430555555555551</v>
      </c>
      <c r="E76" s="142">
        <v>0.71527777777777779</v>
      </c>
      <c r="F76" s="142">
        <v>0.82361111111111107</v>
      </c>
      <c r="G76" s="142">
        <v>0.875</v>
      </c>
    </row>
    <row r="77" spans="1:7" x14ac:dyDescent="0.2">
      <c r="A77" s="141">
        <v>17</v>
      </c>
      <c r="B77" s="142">
        <v>0.2722222222222222</v>
      </c>
      <c r="C77" s="142">
        <v>0.32361111111111113</v>
      </c>
      <c r="D77" s="142">
        <v>0.57430555555555551</v>
      </c>
      <c r="E77" s="142">
        <v>0.71527777777777779</v>
      </c>
      <c r="F77" s="142">
        <v>0.82430555555555562</v>
      </c>
      <c r="G77" s="142">
        <v>0.87569444444444444</v>
      </c>
    </row>
    <row r="78" spans="1:7" x14ac:dyDescent="0.2">
      <c r="A78" s="141">
        <v>18</v>
      </c>
      <c r="B78" s="142">
        <v>0.27152777777777776</v>
      </c>
      <c r="C78" s="142">
        <v>0.32222222222222224</v>
      </c>
      <c r="D78" s="142">
        <v>0.57361111111111118</v>
      </c>
      <c r="E78" s="142">
        <v>0.71597222222222223</v>
      </c>
      <c r="F78" s="142">
        <v>0.82500000000000007</v>
      </c>
      <c r="G78" s="142">
        <v>0.87638888888888899</v>
      </c>
    </row>
    <row r="79" spans="1:7" x14ac:dyDescent="0.2">
      <c r="A79" s="141">
        <v>19</v>
      </c>
      <c r="B79" s="142">
        <v>0.27013888888888887</v>
      </c>
      <c r="C79" s="142">
        <v>0.3215277777777778</v>
      </c>
      <c r="D79" s="142">
        <v>0.57361111111111118</v>
      </c>
      <c r="E79" s="142">
        <v>0.71597222222222223</v>
      </c>
      <c r="F79" s="142">
        <v>0.8256944444444444</v>
      </c>
      <c r="G79" s="142">
        <v>0.87708333333333333</v>
      </c>
    </row>
    <row r="80" spans="1:7" x14ac:dyDescent="0.2">
      <c r="A80" s="141">
        <v>20</v>
      </c>
      <c r="B80" s="142">
        <v>0.26874999999999999</v>
      </c>
      <c r="C80" s="142">
        <v>0.32013888888888892</v>
      </c>
      <c r="D80" s="142">
        <v>0.57361111111111118</v>
      </c>
      <c r="E80" s="142">
        <v>0.71666666666666667</v>
      </c>
      <c r="F80" s="142">
        <v>0.82638888888888884</v>
      </c>
      <c r="G80" s="142">
        <v>0.87777777777777777</v>
      </c>
    </row>
    <row r="81" spans="1:7" x14ac:dyDescent="0.2">
      <c r="A81" s="141">
        <v>21</v>
      </c>
      <c r="B81" s="142">
        <v>0.26805555555555555</v>
      </c>
      <c r="C81" s="142">
        <v>0.31944444444444448</v>
      </c>
      <c r="D81" s="142">
        <v>0.57291666666666663</v>
      </c>
      <c r="E81" s="142">
        <v>0.71666666666666667</v>
      </c>
      <c r="F81" s="142">
        <v>0.82708333333333339</v>
      </c>
      <c r="G81" s="142">
        <v>0.87847222222222221</v>
      </c>
    </row>
    <row r="82" spans="1:7" x14ac:dyDescent="0.2">
      <c r="A82" s="141">
        <v>22</v>
      </c>
      <c r="B82" s="142">
        <v>0.26666666666666666</v>
      </c>
      <c r="C82" s="142">
        <v>0.31805555555555554</v>
      </c>
      <c r="D82" s="142">
        <v>0.57291666666666663</v>
      </c>
      <c r="E82" s="142">
        <v>0.71736111111111101</v>
      </c>
      <c r="F82" s="142">
        <v>0.82777777777777783</v>
      </c>
      <c r="G82" s="142">
        <v>0.87916666666666676</v>
      </c>
    </row>
    <row r="83" spans="1:7" x14ac:dyDescent="0.2">
      <c r="A83" s="141">
        <v>23</v>
      </c>
      <c r="B83" s="142">
        <v>0.26527777777777778</v>
      </c>
      <c r="C83" s="142">
        <v>0.31666666666666665</v>
      </c>
      <c r="D83" s="142">
        <v>0.57291666666666663</v>
      </c>
      <c r="E83" s="142">
        <v>0.71736111111111101</v>
      </c>
      <c r="F83" s="142">
        <v>0.82847222222222217</v>
      </c>
      <c r="G83" s="142">
        <v>0.87986111111111109</v>
      </c>
    </row>
    <row r="84" spans="1:7" x14ac:dyDescent="0.2">
      <c r="A84" s="141">
        <v>24</v>
      </c>
      <c r="B84" s="142">
        <v>0.26458333333333334</v>
      </c>
      <c r="C84" s="142">
        <v>0.31597222222222221</v>
      </c>
      <c r="D84" s="142">
        <v>0.57222222222222219</v>
      </c>
      <c r="E84" s="142">
        <v>0.71736111111111101</v>
      </c>
      <c r="F84" s="142">
        <v>0.82916666666666661</v>
      </c>
      <c r="G84" s="142">
        <v>0.88055555555555554</v>
      </c>
    </row>
    <row r="85" spans="1:7" x14ac:dyDescent="0.2">
      <c r="A85" s="141">
        <v>25</v>
      </c>
      <c r="B85" s="142">
        <v>0.26319444444444445</v>
      </c>
      <c r="C85" s="142">
        <v>0.31458333333333333</v>
      </c>
      <c r="D85" s="142">
        <v>0.57222222222222219</v>
      </c>
      <c r="E85" s="142">
        <v>0.71805555555555556</v>
      </c>
      <c r="F85" s="142">
        <v>0.82986111111111116</v>
      </c>
      <c r="G85" s="142">
        <v>0.88124999999999998</v>
      </c>
    </row>
    <row r="86" spans="1:7" x14ac:dyDescent="0.2">
      <c r="A86" s="141">
        <v>26</v>
      </c>
      <c r="B86" s="142">
        <v>0.26180555555555557</v>
      </c>
      <c r="C86" s="142">
        <v>0.31388888888888888</v>
      </c>
      <c r="D86" s="142">
        <v>0.57222222222222219</v>
      </c>
      <c r="E86" s="142">
        <v>0.71805555555555556</v>
      </c>
      <c r="F86" s="142">
        <v>0.8305555555555556</v>
      </c>
      <c r="G86" s="142">
        <v>0.88194444444444453</v>
      </c>
    </row>
    <row r="87" spans="1:7" x14ac:dyDescent="0.2">
      <c r="A87" s="141">
        <v>27</v>
      </c>
      <c r="B87" s="142">
        <v>0.26111111111111113</v>
      </c>
      <c r="C87" s="142">
        <v>0.3125</v>
      </c>
      <c r="D87" s="142">
        <v>0.57222222222222219</v>
      </c>
      <c r="E87" s="142">
        <v>0.71875</v>
      </c>
      <c r="F87" s="142">
        <v>0.83124999999999993</v>
      </c>
      <c r="G87" s="142">
        <v>0.8833333333333333</v>
      </c>
    </row>
    <row r="88" spans="1:7" x14ac:dyDescent="0.2">
      <c r="A88" s="141">
        <v>28</v>
      </c>
      <c r="B88" s="142">
        <v>0.25972222222222224</v>
      </c>
      <c r="C88" s="142">
        <v>0.31180555555555556</v>
      </c>
      <c r="D88" s="142">
        <v>0.57152777777777775</v>
      </c>
      <c r="E88" s="142">
        <v>0.71875</v>
      </c>
      <c r="F88" s="142">
        <v>0.83194444444444438</v>
      </c>
      <c r="G88" s="142">
        <v>0.88402777777777775</v>
      </c>
    </row>
    <row r="89" spans="1:7" x14ac:dyDescent="0.2">
      <c r="A89" s="141">
        <v>29</v>
      </c>
      <c r="B89" s="142">
        <v>0.25833333333333336</v>
      </c>
      <c r="C89" s="142">
        <v>0.31041666666666667</v>
      </c>
      <c r="D89" s="142">
        <v>0.57152777777777775</v>
      </c>
      <c r="E89" s="142">
        <v>0.71875</v>
      </c>
      <c r="F89" s="142">
        <v>0.83263888888888893</v>
      </c>
      <c r="G89" s="142">
        <v>0.8847222222222223</v>
      </c>
    </row>
    <row r="90" spans="1:7" x14ac:dyDescent="0.2">
      <c r="A90" s="141">
        <v>30</v>
      </c>
      <c r="B90" s="142">
        <v>0.25694444444444448</v>
      </c>
      <c r="C90" s="142">
        <v>0.30902777777777779</v>
      </c>
      <c r="D90" s="142">
        <v>0.57152777777777775</v>
      </c>
      <c r="E90" s="142">
        <v>0.71944444444444444</v>
      </c>
      <c r="F90" s="142">
        <v>0.83333333333333337</v>
      </c>
      <c r="G90" s="142">
        <v>0.88541666666666663</v>
      </c>
    </row>
    <row r="91" spans="1:7" x14ac:dyDescent="0.2">
      <c r="A91" s="141">
        <v>31</v>
      </c>
      <c r="B91" s="142">
        <v>0.25625000000000003</v>
      </c>
      <c r="C91" s="142">
        <v>0.30833333333333335</v>
      </c>
      <c r="D91" s="142">
        <v>0.5708333333333333</v>
      </c>
      <c r="E91" s="142">
        <v>0.71944444444444444</v>
      </c>
      <c r="F91" s="142">
        <v>0.8340277777777777</v>
      </c>
      <c r="G91" s="142">
        <v>0.88611111111111107</v>
      </c>
    </row>
    <row r="92" spans="1:7" x14ac:dyDescent="0.2">
      <c r="A92" s="139">
        <v>1</v>
      </c>
      <c r="B92" s="140">
        <v>0.25486111111111109</v>
      </c>
      <c r="C92" s="140">
        <v>0.30694444444444441</v>
      </c>
      <c r="D92" s="140">
        <v>0.5708333333333333</v>
      </c>
      <c r="E92" s="140">
        <v>0.72013888888888899</v>
      </c>
      <c r="F92" s="140">
        <v>0.83472222222222225</v>
      </c>
      <c r="G92" s="140">
        <v>0.88680555555555562</v>
      </c>
    </row>
    <row r="93" spans="1:7" x14ac:dyDescent="0.2">
      <c r="A93" s="139">
        <v>2</v>
      </c>
      <c r="B93" s="140">
        <v>0.25347222222222221</v>
      </c>
      <c r="C93" s="140">
        <v>0.30624999999999997</v>
      </c>
      <c r="D93" s="140">
        <v>0.5708333333333333</v>
      </c>
      <c r="E93" s="140">
        <v>0.72013888888888899</v>
      </c>
      <c r="F93" s="140">
        <v>0.8354166666666667</v>
      </c>
      <c r="G93" s="140">
        <v>0.88750000000000007</v>
      </c>
    </row>
    <row r="94" spans="1:7" x14ac:dyDescent="0.2">
      <c r="A94" s="139">
        <v>3</v>
      </c>
      <c r="B94" s="140">
        <v>0.25208333333333333</v>
      </c>
      <c r="C94" s="140">
        <v>0.30486111111111108</v>
      </c>
      <c r="D94" s="140">
        <v>0.57013888888888886</v>
      </c>
      <c r="E94" s="140">
        <v>0.72013888888888899</v>
      </c>
      <c r="F94" s="140">
        <v>0.83611111111111114</v>
      </c>
      <c r="G94" s="140">
        <v>0.8881944444444444</v>
      </c>
    </row>
    <row r="95" spans="1:7" x14ac:dyDescent="0.2">
      <c r="A95" s="139">
        <v>4</v>
      </c>
      <c r="B95" s="140">
        <v>0.25138888888888888</v>
      </c>
      <c r="C95" s="140">
        <v>0.3034722222222222</v>
      </c>
      <c r="D95" s="140">
        <v>0.57013888888888886</v>
      </c>
      <c r="E95" s="140">
        <v>0.72083333333333333</v>
      </c>
      <c r="F95" s="140">
        <v>0.83680555555555547</v>
      </c>
      <c r="G95" s="140">
        <v>0.88958333333333339</v>
      </c>
    </row>
    <row r="96" spans="1:7" x14ac:dyDescent="0.2">
      <c r="A96" s="139">
        <v>5</v>
      </c>
      <c r="B96" s="140">
        <v>0.25</v>
      </c>
      <c r="C96" s="140">
        <v>0.30277777777777776</v>
      </c>
      <c r="D96" s="140">
        <v>0.57013888888888886</v>
      </c>
      <c r="E96" s="140">
        <v>0.72083333333333333</v>
      </c>
      <c r="F96" s="140">
        <v>0.83750000000000002</v>
      </c>
      <c r="G96" s="140">
        <v>0.89027777777777783</v>
      </c>
    </row>
    <row r="97" spans="1:7" x14ac:dyDescent="0.2">
      <c r="A97" s="139">
        <v>6</v>
      </c>
      <c r="B97" s="140">
        <v>0.24861111111111112</v>
      </c>
      <c r="C97" s="140">
        <v>0.30138888888888887</v>
      </c>
      <c r="D97" s="140">
        <v>0.57013888888888886</v>
      </c>
      <c r="E97" s="140">
        <v>0.72083333333333333</v>
      </c>
      <c r="F97" s="140">
        <v>0.83819444444444446</v>
      </c>
      <c r="G97" s="140">
        <v>0.89097222222222217</v>
      </c>
    </row>
    <row r="98" spans="1:7" x14ac:dyDescent="0.2">
      <c r="A98" s="139">
        <v>7</v>
      </c>
      <c r="B98" s="140">
        <v>0.24722222222222223</v>
      </c>
      <c r="C98" s="140">
        <v>0.30069444444444443</v>
      </c>
      <c r="D98" s="140">
        <v>0.56944444444444442</v>
      </c>
      <c r="E98" s="140">
        <v>0.72152777777777777</v>
      </c>
      <c r="F98" s="140">
        <v>0.83888888888888891</v>
      </c>
      <c r="G98" s="140">
        <v>0.89166666666666661</v>
      </c>
    </row>
    <row r="99" spans="1:7" x14ac:dyDescent="0.2">
      <c r="A99" s="139">
        <v>8</v>
      </c>
      <c r="B99" s="140">
        <v>0.24652777777777779</v>
      </c>
      <c r="C99" s="140">
        <v>0.29930555555555555</v>
      </c>
      <c r="D99" s="140">
        <v>0.56944444444444442</v>
      </c>
      <c r="E99" s="140">
        <v>0.72152777777777777</v>
      </c>
      <c r="F99" s="140">
        <v>0.83888888888888891</v>
      </c>
      <c r="G99" s="140">
        <v>0.89236111111111116</v>
      </c>
    </row>
    <row r="100" spans="1:7" x14ac:dyDescent="0.2">
      <c r="A100" s="139">
        <v>9</v>
      </c>
      <c r="B100" s="140">
        <v>0.24513888888888888</v>
      </c>
      <c r="C100" s="140">
        <v>0.2986111111111111</v>
      </c>
      <c r="D100" s="140">
        <v>0.56944444444444442</v>
      </c>
      <c r="E100" s="140">
        <v>0.72152777777777777</v>
      </c>
      <c r="F100" s="140">
        <v>0.83958333333333324</v>
      </c>
      <c r="G100" s="140">
        <v>0.89374999999999993</v>
      </c>
    </row>
    <row r="101" spans="1:7" x14ac:dyDescent="0.2">
      <c r="A101" s="139">
        <v>10</v>
      </c>
      <c r="B101" s="140">
        <v>0.24374999999999999</v>
      </c>
      <c r="C101" s="140">
        <v>0.29722222222222222</v>
      </c>
      <c r="D101" s="140">
        <v>0.56944444444444442</v>
      </c>
      <c r="E101" s="140">
        <v>0.72222222222222221</v>
      </c>
      <c r="F101" s="140">
        <v>0.84027777777777779</v>
      </c>
      <c r="G101" s="140">
        <v>0.89444444444444438</v>
      </c>
    </row>
    <row r="102" spans="1:7" x14ac:dyDescent="0.2">
      <c r="A102" s="139">
        <v>11</v>
      </c>
      <c r="B102" s="140">
        <v>0.24305555555555555</v>
      </c>
      <c r="C102" s="140">
        <v>0.29652777777777778</v>
      </c>
      <c r="D102" s="140">
        <v>0.56874999999999998</v>
      </c>
      <c r="E102" s="140">
        <v>0.72222222222222221</v>
      </c>
      <c r="F102" s="140">
        <v>0.84097222222222223</v>
      </c>
      <c r="G102" s="140">
        <v>0.89513888888888893</v>
      </c>
    </row>
    <row r="103" spans="1:7" x14ac:dyDescent="0.2">
      <c r="A103" s="139">
        <v>12</v>
      </c>
      <c r="B103" s="140">
        <v>0.24166666666666667</v>
      </c>
      <c r="C103" s="140">
        <v>0.2951388888888889</v>
      </c>
      <c r="D103" s="140">
        <v>0.56874999999999998</v>
      </c>
      <c r="E103" s="140">
        <v>0.72222222222222221</v>
      </c>
      <c r="F103" s="140">
        <v>0.84166666666666667</v>
      </c>
      <c r="G103" s="140">
        <v>0.89583333333333337</v>
      </c>
    </row>
    <row r="104" spans="1:7" x14ac:dyDescent="0.2">
      <c r="A104" s="139">
        <v>13</v>
      </c>
      <c r="B104" s="140">
        <v>0.24027777777777778</v>
      </c>
      <c r="C104" s="140">
        <v>0.29444444444444445</v>
      </c>
      <c r="D104" s="140">
        <v>0.56874999999999998</v>
      </c>
      <c r="E104" s="140">
        <v>0.72222222222222221</v>
      </c>
      <c r="F104" s="140">
        <v>0.84236111111111101</v>
      </c>
      <c r="G104" s="140">
        <v>0.8965277777777777</v>
      </c>
    </row>
    <row r="105" spans="1:7" x14ac:dyDescent="0.2">
      <c r="A105" s="139">
        <v>14</v>
      </c>
      <c r="B105" s="140">
        <v>0.2388888888888889</v>
      </c>
      <c r="C105" s="140">
        <v>0.29305555555555557</v>
      </c>
      <c r="D105" s="140">
        <v>0.56805555555555554</v>
      </c>
      <c r="E105" s="140">
        <v>0.72291666666666676</v>
      </c>
      <c r="F105" s="140">
        <v>0.84305555555555556</v>
      </c>
      <c r="G105" s="140">
        <v>0.8979166666666667</v>
      </c>
    </row>
    <row r="106" spans="1:7" x14ac:dyDescent="0.2">
      <c r="A106" s="139">
        <v>15</v>
      </c>
      <c r="B106" s="140">
        <v>0.23819444444444446</v>
      </c>
      <c r="C106" s="140">
        <v>0.29236111111111113</v>
      </c>
      <c r="D106" s="140">
        <v>0.56805555555555554</v>
      </c>
      <c r="E106" s="140">
        <v>0.72291666666666676</v>
      </c>
      <c r="F106" s="140">
        <v>0.84375</v>
      </c>
      <c r="G106" s="140">
        <v>0.89861111111111114</v>
      </c>
    </row>
    <row r="107" spans="1:7" x14ac:dyDescent="0.2">
      <c r="A107" s="139">
        <v>16</v>
      </c>
      <c r="B107" s="140">
        <v>0.23680555555555557</v>
      </c>
      <c r="C107" s="140">
        <v>0.29097222222222224</v>
      </c>
      <c r="D107" s="140">
        <v>0.56805555555555554</v>
      </c>
      <c r="E107" s="140">
        <v>0.72291666666666676</v>
      </c>
      <c r="F107" s="140">
        <v>0.84444444444444444</v>
      </c>
      <c r="G107" s="140">
        <v>0.89930555555555547</v>
      </c>
    </row>
    <row r="108" spans="1:7" x14ac:dyDescent="0.2">
      <c r="A108" s="139">
        <v>17</v>
      </c>
      <c r="B108" s="140">
        <v>0.23541666666666669</v>
      </c>
      <c r="C108" s="140">
        <v>0.2902777777777778</v>
      </c>
      <c r="D108" s="140">
        <v>0.56805555555555554</v>
      </c>
      <c r="E108" s="140">
        <v>0.72361111111111109</v>
      </c>
      <c r="F108" s="140">
        <v>0.84513888888888899</v>
      </c>
      <c r="G108" s="140">
        <v>0.9</v>
      </c>
    </row>
    <row r="109" spans="1:7" x14ac:dyDescent="0.2">
      <c r="A109" s="139">
        <v>18</v>
      </c>
      <c r="B109" s="140">
        <v>0.23472222222222219</v>
      </c>
      <c r="C109" s="140">
        <v>0.28888888888888892</v>
      </c>
      <c r="D109" s="140">
        <v>0.56805555555555554</v>
      </c>
      <c r="E109" s="140">
        <v>0.72361111111111109</v>
      </c>
      <c r="F109" s="140">
        <v>0.84583333333333333</v>
      </c>
      <c r="G109" s="140">
        <v>0.90138888888888891</v>
      </c>
    </row>
    <row r="110" spans="1:7" x14ac:dyDescent="0.2">
      <c r="A110" s="139">
        <v>19</v>
      </c>
      <c r="B110" s="140">
        <v>0.23333333333333331</v>
      </c>
      <c r="C110" s="140">
        <v>0.28819444444444448</v>
      </c>
      <c r="D110" s="140">
        <v>0.56736111111111109</v>
      </c>
      <c r="E110" s="140">
        <v>0.72361111111111109</v>
      </c>
      <c r="F110" s="140">
        <v>0.84652777777777777</v>
      </c>
      <c r="G110" s="140">
        <v>0.90208333333333324</v>
      </c>
    </row>
    <row r="111" spans="1:7" x14ac:dyDescent="0.2">
      <c r="A111" s="139">
        <v>20</v>
      </c>
      <c r="B111" s="140">
        <v>0.23194444444444443</v>
      </c>
      <c r="C111" s="140">
        <v>0.28750000000000003</v>
      </c>
      <c r="D111" s="140">
        <v>0.56736111111111109</v>
      </c>
      <c r="E111" s="140">
        <v>0.72361111111111109</v>
      </c>
      <c r="F111" s="140">
        <v>0.84722222222222221</v>
      </c>
      <c r="G111" s="140">
        <v>0.90277777777777779</v>
      </c>
    </row>
    <row r="112" spans="1:7" x14ac:dyDescent="0.2">
      <c r="A112" s="139">
        <v>21</v>
      </c>
      <c r="B112" s="140">
        <v>0.23055555555555554</v>
      </c>
      <c r="C112" s="140">
        <v>0.28611111111111115</v>
      </c>
      <c r="D112" s="140">
        <v>0.56736111111111109</v>
      </c>
      <c r="E112" s="140">
        <v>0.72430555555555554</v>
      </c>
      <c r="F112" s="140">
        <v>0.84791666666666676</v>
      </c>
      <c r="G112" s="140">
        <v>0.90347222222222223</v>
      </c>
    </row>
    <row r="113" spans="1:7" x14ac:dyDescent="0.2">
      <c r="A113" s="139">
        <v>22</v>
      </c>
      <c r="B113" s="140">
        <v>0.2298611111111111</v>
      </c>
      <c r="C113" s="140">
        <v>0.28541666666666665</v>
      </c>
      <c r="D113" s="140">
        <v>0.56736111111111109</v>
      </c>
      <c r="E113" s="140">
        <v>0.72430555555555554</v>
      </c>
      <c r="F113" s="140">
        <v>0.84861111111111109</v>
      </c>
      <c r="G113" s="140">
        <v>0.90486111111111101</v>
      </c>
    </row>
    <row r="114" spans="1:7" x14ac:dyDescent="0.2">
      <c r="A114" s="139">
        <v>23</v>
      </c>
      <c r="B114" s="140">
        <v>0.22847222222222222</v>
      </c>
      <c r="C114" s="140">
        <v>0.28402777777777777</v>
      </c>
      <c r="D114" s="140">
        <v>0.56666666666666665</v>
      </c>
      <c r="E114" s="140">
        <v>0.72430555555555554</v>
      </c>
      <c r="F114" s="140">
        <v>0.84930555555555554</v>
      </c>
      <c r="G114" s="140">
        <v>0.90555555555555556</v>
      </c>
    </row>
    <row r="115" spans="1:7" x14ac:dyDescent="0.2">
      <c r="A115" s="139">
        <v>24</v>
      </c>
      <c r="B115" s="140">
        <v>0.22777777777777777</v>
      </c>
      <c r="C115" s="140">
        <v>0.28333333333333333</v>
      </c>
      <c r="D115" s="140">
        <v>0.56666666666666665</v>
      </c>
      <c r="E115" s="140">
        <v>0.72430555555555554</v>
      </c>
      <c r="F115" s="140">
        <v>0.85</v>
      </c>
      <c r="G115" s="140">
        <v>0.90625</v>
      </c>
    </row>
    <row r="116" spans="1:7" x14ac:dyDescent="0.2">
      <c r="A116" s="139">
        <v>25</v>
      </c>
      <c r="B116" s="140">
        <v>0.22638888888888889</v>
      </c>
      <c r="C116" s="140">
        <v>0.28263888888888888</v>
      </c>
      <c r="D116" s="140">
        <v>0.56666666666666665</v>
      </c>
      <c r="E116" s="140">
        <v>0.72499999999999998</v>
      </c>
      <c r="F116" s="140">
        <v>0.85069444444444453</v>
      </c>
      <c r="G116" s="140">
        <v>0.90694444444444444</v>
      </c>
    </row>
    <row r="117" spans="1:7" x14ac:dyDescent="0.2">
      <c r="A117" s="139">
        <v>26</v>
      </c>
      <c r="B117" s="140">
        <v>0.22500000000000001</v>
      </c>
      <c r="C117" s="140">
        <v>0.28125</v>
      </c>
      <c r="D117" s="140">
        <v>0.56666666666666665</v>
      </c>
      <c r="E117" s="140">
        <v>0.72499999999999998</v>
      </c>
      <c r="F117" s="140">
        <v>0.85138888888888886</v>
      </c>
      <c r="G117" s="140">
        <v>0.90833333333333333</v>
      </c>
    </row>
    <row r="118" spans="1:7" x14ac:dyDescent="0.2">
      <c r="A118" s="139">
        <v>27</v>
      </c>
      <c r="B118" s="140">
        <v>0.22430555555555556</v>
      </c>
      <c r="C118" s="140">
        <v>0.28055555555555556</v>
      </c>
      <c r="D118" s="140">
        <v>0.56666666666666665</v>
      </c>
      <c r="E118" s="140">
        <v>0.72499999999999998</v>
      </c>
      <c r="F118" s="140">
        <v>0.8520833333333333</v>
      </c>
      <c r="G118" s="140">
        <v>0.90902777777777777</v>
      </c>
    </row>
    <row r="119" spans="1:7" x14ac:dyDescent="0.2">
      <c r="A119" s="139">
        <v>28</v>
      </c>
      <c r="B119" s="140">
        <v>0.22291666666666665</v>
      </c>
      <c r="C119" s="140">
        <v>0.27986111111111112</v>
      </c>
      <c r="D119" s="140">
        <v>0.56666666666666665</v>
      </c>
      <c r="E119" s="140">
        <v>0.72499999999999998</v>
      </c>
      <c r="F119" s="140">
        <v>0.85277777777777775</v>
      </c>
      <c r="G119" s="140">
        <v>0.90972222222222221</v>
      </c>
    </row>
    <row r="120" spans="1:7" x14ac:dyDescent="0.2">
      <c r="A120" s="139">
        <v>29</v>
      </c>
      <c r="B120" s="140">
        <v>0.22152777777777777</v>
      </c>
      <c r="C120" s="140">
        <v>0.27847222222222223</v>
      </c>
      <c r="D120" s="140">
        <v>0.56666666666666665</v>
      </c>
      <c r="E120" s="140">
        <v>0.72499999999999998</v>
      </c>
      <c r="F120" s="140">
        <v>0.8534722222222223</v>
      </c>
      <c r="G120" s="140">
        <v>0.91111111111111109</v>
      </c>
    </row>
    <row r="121" spans="1:7" x14ac:dyDescent="0.2">
      <c r="A121" s="139">
        <v>30</v>
      </c>
      <c r="B121" s="140">
        <v>0.22083333333333333</v>
      </c>
      <c r="C121" s="140">
        <v>0.27777777777777779</v>
      </c>
      <c r="D121" s="140">
        <v>0.56597222222222221</v>
      </c>
      <c r="E121" s="140">
        <v>0.72569444444444453</v>
      </c>
      <c r="F121" s="140">
        <v>0.85416666666666663</v>
      </c>
      <c r="G121" s="140">
        <v>0.91180555555555554</v>
      </c>
    </row>
    <row r="122" spans="1:7" x14ac:dyDescent="0.2">
      <c r="A122" s="139">
        <v>1</v>
      </c>
      <c r="B122" s="140">
        <v>0.21944444444444444</v>
      </c>
      <c r="C122" s="140">
        <v>0.27708333333333335</v>
      </c>
      <c r="D122" s="140">
        <v>0.56597222222222221</v>
      </c>
      <c r="E122" s="140">
        <v>0.72569444444444453</v>
      </c>
      <c r="F122" s="140">
        <v>0.85486111111111107</v>
      </c>
      <c r="G122" s="140">
        <v>0.91249999999999998</v>
      </c>
    </row>
    <row r="123" spans="1:7" x14ac:dyDescent="0.2">
      <c r="A123" s="139">
        <v>2</v>
      </c>
      <c r="B123" s="140">
        <v>0.21875</v>
      </c>
      <c r="C123" s="140">
        <v>0.27638888888888885</v>
      </c>
      <c r="D123" s="140">
        <v>0.56597222222222221</v>
      </c>
      <c r="E123" s="140">
        <v>0.72569444444444453</v>
      </c>
      <c r="F123" s="140">
        <v>0.85555555555555562</v>
      </c>
      <c r="G123" s="140">
        <v>0.91319444444444453</v>
      </c>
    </row>
    <row r="124" spans="1:7" x14ac:dyDescent="0.2">
      <c r="A124" s="139">
        <v>3</v>
      </c>
      <c r="B124" s="140">
        <v>0.21736111111111112</v>
      </c>
      <c r="C124" s="140">
        <v>0.27569444444444446</v>
      </c>
      <c r="D124" s="140">
        <v>0.56597222222222221</v>
      </c>
      <c r="E124" s="140">
        <v>0.72569444444444453</v>
      </c>
      <c r="F124" s="140">
        <v>0.85625000000000007</v>
      </c>
      <c r="G124" s="140">
        <v>0.9145833333333333</v>
      </c>
    </row>
    <row r="125" spans="1:7" x14ac:dyDescent="0.2">
      <c r="A125" s="139">
        <v>4</v>
      </c>
      <c r="B125" s="140">
        <v>0.21666666666666667</v>
      </c>
      <c r="C125" s="140">
        <v>0.27430555555555552</v>
      </c>
      <c r="D125" s="140">
        <v>0.56597222222222221</v>
      </c>
      <c r="E125" s="140">
        <v>0.72638888888888886</v>
      </c>
      <c r="F125" s="140">
        <v>0.8569444444444444</v>
      </c>
      <c r="G125" s="140">
        <v>0.91527777777777775</v>
      </c>
    </row>
    <row r="126" spans="1:7" x14ac:dyDescent="0.2">
      <c r="A126" s="139">
        <v>5</v>
      </c>
      <c r="B126" s="140">
        <v>0.21527777777777779</v>
      </c>
      <c r="C126" s="140">
        <v>0.27361111111111108</v>
      </c>
      <c r="D126" s="140">
        <v>0.56597222222222221</v>
      </c>
      <c r="E126" s="140">
        <v>0.72638888888888886</v>
      </c>
      <c r="F126" s="140">
        <v>0.85763888888888884</v>
      </c>
      <c r="G126" s="140">
        <v>0.9159722222222223</v>
      </c>
    </row>
    <row r="127" spans="1:7" x14ac:dyDescent="0.2">
      <c r="A127" s="139">
        <v>6</v>
      </c>
      <c r="B127" s="140">
        <v>0.21458333333333335</v>
      </c>
      <c r="C127" s="140">
        <v>0.27291666666666664</v>
      </c>
      <c r="D127" s="140">
        <v>0.56597222222222221</v>
      </c>
      <c r="E127" s="140">
        <v>0.72638888888888886</v>
      </c>
      <c r="F127" s="140">
        <v>0.85833333333333339</v>
      </c>
      <c r="G127" s="140">
        <v>0.91736111111111107</v>
      </c>
    </row>
    <row r="128" spans="1:7" x14ac:dyDescent="0.2">
      <c r="A128" s="139">
        <v>7</v>
      </c>
      <c r="B128" s="140">
        <v>0.21319444444444444</v>
      </c>
      <c r="C128" s="140">
        <v>0.2722222222222222</v>
      </c>
      <c r="D128" s="140">
        <v>0.56597222222222221</v>
      </c>
      <c r="E128" s="140">
        <v>0.72638888888888886</v>
      </c>
      <c r="F128" s="140">
        <v>0.85902777777777783</v>
      </c>
      <c r="G128" s="140">
        <v>0.91805555555555562</v>
      </c>
    </row>
    <row r="129" spans="1:7" x14ac:dyDescent="0.2">
      <c r="A129" s="139">
        <v>8</v>
      </c>
      <c r="B129" s="140">
        <v>0.21249999999999999</v>
      </c>
      <c r="C129" s="140">
        <v>0.27152777777777776</v>
      </c>
      <c r="D129" s="140">
        <v>0.56597222222222221</v>
      </c>
      <c r="E129" s="140">
        <v>0.7270833333333333</v>
      </c>
      <c r="F129" s="140">
        <v>0.85972222222222217</v>
      </c>
      <c r="G129" s="140">
        <v>0.91875000000000007</v>
      </c>
    </row>
    <row r="130" spans="1:7" x14ac:dyDescent="0.2">
      <c r="A130" s="139">
        <v>9</v>
      </c>
      <c r="B130" s="140">
        <v>0.21180555555555555</v>
      </c>
      <c r="C130" s="140">
        <v>0.27083333333333331</v>
      </c>
      <c r="D130" s="140">
        <v>0.56597222222222221</v>
      </c>
      <c r="E130" s="140">
        <v>0.7270833333333333</v>
      </c>
      <c r="F130" s="140">
        <v>0.86041666666666661</v>
      </c>
      <c r="G130" s="140">
        <v>0.92013888888888884</v>
      </c>
    </row>
    <row r="131" spans="1:7" x14ac:dyDescent="0.2">
      <c r="A131" s="139">
        <v>10</v>
      </c>
      <c r="B131" s="140">
        <v>0.21041666666666667</v>
      </c>
      <c r="C131" s="140">
        <v>0.27013888888888887</v>
      </c>
      <c r="D131" s="140">
        <v>0.56597222222222221</v>
      </c>
      <c r="E131" s="140">
        <v>0.7270833333333333</v>
      </c>
      <c r="F131" s="140">
        <v>0.86111111111111116</v>
      </c>
      <c r="G131" s="140">
        <v>0.92083333333333339</v>
      </c>
    </row>
    <row r="132" spans="1:7" x14ac:dyDescent="0.2">
      <c r="A132" s="139">
        <v>11</v>
      </c>
      <c r="B132" s="140">
        <v>0.20972222222222223</v>
      </c>
      <c r="C132" s="140">
        <v>0.26944444444444443</v>
      </c>
      <c r="D132" s="140">
        <v>0.56597222222222221</v>
      </c>
      <c r="E132" s="140">
        <v>0.7270833333333333</v>
      </c>
      <c r="F132" s="140">
        <v>0.8618055555555556</v>
      </c>
      <c r="G132" s="140">
        <v>0.92152777777777783</v>
      </c>
    </row>
    <row r="133" spans="1:7" x14ac:dyDescent="0.2">
      <c r="A133" s="139">
        <v>12</v>
      </c>
      <c r="B133" s="140">
        <v>0.20833333333333334</v>
      </c>
      <c r="C133" s="140">
        <v>0.26874999999999999</v>
      </c>
      <c r="D133" s="140">
        <v>0.56527777777777777</v>
      </c>
      <c r="E133" s="140">
        <v>0.7270833333333333</v>
      </c>
      <c r="F133" s="140">
        <v>0.86249999999999993</v>
      </c>
      <c r="G133" s="140">
        <v>0.92291666666666661</v>
      </c>
    </row>
    <row r="134" spans="1:7" x14ac:dyDescent="0.2">
      <c r="A134" s="139">
        <v>13</v>
      </c>
      <c r="B134" s="140">
        <v>0.2076388888888889</v>
      </c>
      <c r="C134" s="140">
        <v>0.26805555555555555</v>
      </c>
      <c r="D134" s="140">
        <v>0.56527777777777777</v>
      </c>
      <c r="E134" s="140">
        <v>0.72777777777777775</v>
      </c>
      <c r="F134" s="140">
        <v>0.86319444444444438</v>
      </c>
      <c r="G134" s="140">
        <v>0.92361111111111116</v>
      </c>
    </row>
    <row r="135" spans="1:7" x14ac:dyDescent="0.2">
      <c r="A135" s="139">
        <v>14</v>
      </c>
      <c r="B135" s="140">
        <v>0.20694444444444446</v>
      </c>
      <c r="C135" s="140">
        <v>0.2673611111111111</v>
      </c>
      <c r="D135" s="140">
        <v>0.56527777777777777</v>
      </c>
      <c r="E135" s="140">
        <v>0.72777777777777775</v>
      </c>
      <c r="F135" s="140">
        <v>0.86388888888888893</v>
      </c>
      <c r="G135" s="140">
        <v>0.9243055555555556</v>
      </c>
    </row>
    <row r="136" spans="1:7" x14ac:dyDescent="0.2">
      <c r="A136" s="139">
        <v>15</v>
      </c>
      <c r="B136" s="140">
        <v>0.20625000000000002</v>
      </c>
      <c r="C136" s="140">
        <v>0.26666666666666666</v>
      </c>
      <c r="D136" s="140">
        <v>0.56527777777777777</v>
      </c>
      <c r="E136" s="140">
        <v>0.72777777777777775</v>
      </c>
      <c r="F136" s="140">
        <v>0.86458333333333337</v>
      </c>
      <c r="G136" s="140">
        <v>0.92499999999999993</v>
      </c>
    </row>
    <row r="137" spans="1:7" x14ac:dyDescent="0.2">
      <c r="A137" s="139">
        <v>16</v>
      </c>
      <c r="B137" s="140">
        <v>0.20486111111111113</v>
      </c>
      <c r="C137" s="140">
        <v>0.26597222222222222</v>
      </c>
      <c r="D137" s="140">
        <v>0.56597222222222221</v>
      </c>
      <c r="E137" s="140">
        <v>0.72777777777777775</v>
      </c>
      <c r="F137" s="140">
        <v>0.8652777777777777</v>
      </c>
      <c r="G137" s="140">
        <v>0.92638888888888893</v>
      </c>
    </row>
    <row r="138" spans="1:7" x14ac:dyDescent="0.2">
      <c r="A138" s="139">
        <v>17</v>
      </c>
      <c r="B138" s="140">
        <v>0.20416666666666669</v>
      </c>
      <c r="C138" s="140">
        <v>0.26527777777777778</v>
      </c>
      <c r="D138" s="140">
        <v>0.56597222222222221</v>
      </c>
      <c r="E138" s="140">
        <v>0.7284722222222223</v>
      </c>
      <c r="F138" s="140">
        <v>0.8652777777777777</v>
      </c>
      <c r="G138" s="140">
        <v>0.92708333333333337</v>
      </c>
    </row>
    <row r="139" spans="1:7" x14ac:dyDescent="0.2">
      <c r="A139" s="139">
        <v>18</v>
      </c>
      <c r="B139" s="140">
        <v>0.20347222222222219</v>
      </c>
      <c r="C139" s="140">
        <v>0.26458333333333334</v>
      </c>
      <c r="D139" s="140">
        <v>0.56597222222222221</v>
      </c>
      <c r="E139" s="140">
        <v>0.7284722222222223</v>
      </c>
      <c r="F139" s="140">
        <v>0.86597222222222225</v>
      </c>
      <c r="G139" s="140">
        <v>0.9277777777777777</v>
      </c>
    </row>
    <row r="140" spans="1:7" x14ac:dyDescent="0.2">
      <c r="A140" s="139">
        <v>19</v>
      </c>
      <c r="B140" s="140">
        <v>0.20277777777777781</v>
      </c>
      <c r="C140" s="140">
        <v>0.26458333333333334</v>
      </c>
      <c r="D140" s="140">
        <v>0.56597222222222221</v>
      </c>
      <c r="E140" s="140">
        <v>0.7284722222222223</v>
      </c>
      <c r="F140" s="140">
        <v>0.8666666666666667</v>
      </c>
      <c r="G140" s="140">
        <v>0.92847222222222225</v>
      </c>
    </row>
    <row r="141" spans="1:7" x14ac:dyDescent="0.2">
      <c r="A141" s="139">
        <v>20</v>
      </c>
      <c r="B141" s="140">
        <v>0.20208333333333331</v>
      </c>
      <c r="C141" s="140">
        <v>0.2638888888888889</v>
      </c>
      <c r="D141" s="140">
        <v>0.56597222222222221</v>
      </c>
      <c r="E141" s="140">
        <v>0.7284722222222223</v>
      </c>
      <c r="F141" s="140">
        <v>0.86736111111111114</v>
      </c>
      <c r="G141" s="140">
        <v>0.92986111111111114</v>
      </c>
    </row>
    <row r="142" spans="1:7" x14ac:dyDescent="0.2">
      <c r="A142" s="139">
        <v>21</v>
      </c>
      <c r="B142" s="140">
        <v>0.20138888888888887</v>
      </c>
      <c r="C142" s="140">
        <v>0.26319444444444445</v>
      </c>
      <c r="D142" s="140">
        <v>0.56597222222222221</v>
      </c>
      <c r="E142" s="140">
        <v>0.72916666666666663</v>
      </c>
      <c r="F142" s="140">
        <v>0.86805555555555547</v>
      </c>
      <c r="G142" s="140">
        <v>0.93055555555555547</v>
      </c>
    </row>
    <row r="143" spans="1:7" x14ac:dyDescent="0.2">
      <c r="A143" s="139">
        <v>22</v>
      </c>
      <c r="B143" s="140">
        <v>0.20069444444444443</v>
      </c>
      <c r="C143" s="140">
        <v>0.26250000000000001</v>
      </c>
      <c r="D143" s="140">
        <v>0.56597222222222221</v>
      </c>
      <c r="E143" s="140">
        <v>0.72916666666666663</v>
      </c>
      <c r="F143" s="140">
        <v>0.86875000000000002</v>
      </c>
      <c r="G143" s="140">
        <v>0.93125000000000002</v>
      </c>
    </row>
    <row r="144" spans="1:7" x14ac:dyDescent="0.2">
      <c r="A144" s="139">
        <v>23</v>
      </c>
      <c r="B144" s="140">
        <v>0.19999999999999998</v>
      </c>
      <c r="C144" s="140">
        <v>0.26250000000000001</v>
      </c>
      <c r="D144" s="140">
        <v>0.56597222222222221</v>
      </c>
      <c r="E144" s="140">
        <v>0.72916666666666663</v>
      </c>
      <c r="F144" s="140">
        <v>0.86944444444444446</v>
      </c>
      <c r="G144" s="140">
        <v>0.93194444444444446</v>
      </c>
    </row>
    <row r="145" spans="1:7" x14ac:dyDescent="0.2">
      <c r="A145" s="139">
        <v>24</v>
      </c>
      <c r="B145" s="140">
        <v>0.19930555555555554</v>
      </c>
      <c r="C145" s="140">
        <v>0.26180555555555557</v>
      </c>
      <c r="D145" s="140">
        <v>0.56597222222222221</v>
      </c>
      <c r="E145" s="140">
        <v>0.72916666666666663</v>
      </c>
      <c r="F145" s="140">
        <v>0.87013888888888891</v>
      </c>
      <c r="G145" s="140">
        <v>0.93263888888888891</v>
      </c>
    </row>
    <row r="146" spans="1:7" x14ac:dyDescent="0.2">
      <c r="A146" s="139">
        <v>25</v>
      </c>
      <c r="B146" s="140">
        <v>0.1986111111111111</v>
      </c>
      <c r="C146" s="140">
        <v>0.26111111111111113</v>
      </c>
      <c r="D146" s="140">
        <v>0.56597222222222221</v>
      </c>
      <c r="E146" s="140">
        <v>0.72986111111111107</v>
      </c>
      <c r="F146" s="140">
        <v>0.87013888888888891</v>
      </c>
      <c r="G146" s="140">
        <v>0.93333333333333324</v>
      </c>
    </row>
    <row r="147" spans="1:7" x14ac:dyDescent="0.2">
      <c r="A147" s="139">
        <v>26</v>
      </c>
      <c r="B147" s="140">
        <v>0.19791666666666666</v>
      </c>
      <c r="C147" s="140">
        <v>0.26111111111111113</v>
      </c>
      <c r="D147" s="140">
        <v>0.56597222222222221</v>
      </c>
      <c r="E147" s="140">
        <v>0.72986111111111107</v>
      </c>
      <c r="F147" s="140">
        <v>0.87083333333333324</v>
      </c>
      <c r="G147" s="140">
        <v>0.93472222222222223</v>
      </c>
    </row>
    <row r="148" spans="1:7" x14ac:dyDescent="0.2">
      <c r="A148" s="139">
        <v>27</v>
      </c>
      <c r="B148" s="140">
        <v>0.19722222222222222</v>
      </c>
      <c r="C148" s="140">
        <v>0.26041666666666669</v>
      </c>
      <c r="D148" s="140">
        <v>0.56597222222222221</v>
      </c>
      <c r="E148" s="140">
        <v>0.72986111111111107</v>
      </c>
      <c r="F148" s="140">
        <v>0.87152777777777779</v>
      </c>
      <c r="G148" s="140">
        <v>0.93541666666666667</v>
      </c>
    </row>
    <row r="149" spans="1:7" x14ac:dyDescent="0.2">
      <c r="A149" s="139">
        <v>28</v>
      </c>
      <c r="B149" s="140">
        <v>0.19652777777777777</v>
      </c>
      <c r="C149" s="140">
        <v>0.25972222222222224</v>
      </c>
      <c r="D149" s="140">
        <v>0.56597222222222221</v>
      </c>
      <c r="E149" s="140">
        <v>0.72986111111111107</v>
      </c>
      <c r="F149" s="140">
        <v>0.87222222222222223</v>
      </c>
      <c r="G149" s="140">
        <v>0.93611111111111101</v>
      </c>
    </row>
    <row r="150" spans="1:7" x14ac:dyDescent="0.2">
      <c r="A150" s="139">
        <v>29</v>
      </c>
      <c r="B150" s="140">
        <v>0.19583333333333333</v>
      </c>
      <c r="C150" s="140">
        <v>0.25972222222222224</v>
      </c>
      <c r="D150" s="140">
        <v>0.56666666666666665</v>
      </c>
      <c r="E150" s="140">
        <v>0.73055555555555562</v>
      </c>
      <c r="F150" s="140">
        <v>0.87222222222222223</v>
      </c>
      <c r="G150" s="140">
        <v>0.93680555555555556</v>
      </c>
    </row>
    <row r="151" spans="1:7" x14ac:dyDescent="0.2">
      <c r="A151" s="139">
        <v>30</v>
      </c>
      <c r="B151" s="140">
        <v>0.19513888888888889</v>
      </c>
      <c r="C151" s="140">
        <v>0.2590277777777778</v>
      </c>
      <c r="D151" s="140">
        <v>0.56666666666666665</v>
      </c>
      <c r="E151" s="140">
        <v>0.73055555555555562</v>
      </c>
      <c r="F151" s="140">
        <v>0.87291666666666667</v>
      </c>
      <c r="G151" s="140">
        <v>0.9375</v>
      </c>
    </row>
    <row r="152" spans="1:7" x14ac:dyDescent="0.2">
      <c r="A152" s="139">
        <v>31</v>
      </c>
      <c r="B152" s="140">
        <v>0.19513888888888889</v>
      </c>
      <c r="C152" s="140">
        <v>0.2590277777777778</v>
      </c>
      <c r="D152" s="140">
        <v>0.56666666666666665</v>
      </c>
      <c r="E152" s="140">
        <v>0.73055555555555562</v>
      </c>
      <c r="F152" s="140">
        <v>0.87361111111111101</v>
      </c>
      <c r="G152" s="140">
        <v>0.93819444444444444</v>
      </c>
    </row>
    <row r="153" spans="1:7" x14ac:dyDescent="0.2">
      <c r="A153" s="139">
        <v>1</v>
      </c>
      <c r="B153" s="140">
        <v>0.19444444444444445</v>
      </c>
      <c r="C153" s="140">
        <v>0.2590277777777778</v>
      </c>
      <c r="D153" s="140">
        <v>0.56666666666666665</v>
      </c>
      <c r="E153" s="140">
        <v>0.73055555555555562</v>
      </c>
      <c r="F153" s="140">
        <v>0.87430555555555556</v>
      </c>
      <c r="G153" s="140">
        <v>0.93888888888888899</v>
      </c>
    </row>
    <row r="154" spans="1:7" x14ac:dyDescent="0.2">
      <c r="A154" s="139">
        <v>2</v>
      </c>
      <c r="B154" s="140">
        <v>0.19375000000000001</v>
      </c>
      <c r="C154" s="140">
        <v>0.25833333333333336</v>
      </c>
      <c r="D154" s="140">
        <v>0.56666666666666665</v>
      </c>
      <c r="E154" s="140">
        <v>0.73125000000000007</v>
      </c>
      <c r="F154" s="140">
        <v>0.87430555555555556</v>
      </c>
      <c r="G154" s="140">
        <v>0.93958333333333333</v>
      </c>
    </row>
    <row r="155" spans="1:7" x14ac:dyDescent="0.2">
      <c r="A155" s="139">
        <v>3</v>
      </c>
      <c r="B155" s="140">
        <v>0.19375000000000001</v>
      </c>
      <c r="C155" s="140">
        <v>0.25833333333333336</v>
      </c>
      <c r="D155" s="140">
        <v>0.56666666666666665</v>
      </c>
      <c r="E155" s="140">
        <v>0.73125000000000007</v>
      </c>
      <c r="F155" s="140">
        <v>0.875</v>
      </c>
      <c r="G155" s="140">
        <v>0.94027777777777777</v>
      </c>
    </row>
    <row r="156" spans="1:7" x14ac:dyDescent="0.2">
      <c r="A156" s="139">
        <v>4</v>
      </c>
      <c r="B156" s="140">
        <v>0.19305555555555554</v>
      </c>
      <c r="C156" s="140">
        <v>0.25763888888888892</v>
      </c>
      <c r="D156" s="140">
        <v>0.56666666666666665</v>
      </c>
      <c r="E156" s="140">
        <v>0.73125000000000007</v>
      </c>
      <c r="F156" s="140">
        <v>0.87569444444444444</v>
      </c>
      <c r="G156" s="140">
        <v>0.94097222222222221</v>
      </c>
    </row>
    <row r="157" spans="1:7" x14ac:dyDescent="0.2">
      <c r="A157" s="139">
        <v>5</v>
      </c>
      <c r="B157" s="140">
        <v>0.19305555555555554</v>
      </c>
      <c r="C157" s="140">
        <v>0.25763888888888892</v>
      </c>
      <c r="D157" s="140">
        <v>0.56736111111111109</v>
      </c>
      <c r="E157" s="140">
        <v>0.73125000000000007</v>
      </c>
      <c r="F157" s="140">
        <v>0.87569444444444444</v>
      </c>
      <c r="G157" s="140">
        <v>0.94097222222222221</v>
      </c>
    </row>
    <row r="158" spans="1:7" x14ac:dyDescent="0.2">
      <c r="A158" s="139">
        <v>6</v>
      </c>
      <c r="B158" s="140">
        <v>0.19236111111111112</v>
      </c>
      <c r="C158" s="140">
        <v>0.25763888888888892</v>
      </c>
      <c r="D158" s="140">
        <v>0.56736111111111109</v>
      </c>
      <c r="E158" s="140">
        <v>0.7319444444444444</v>
      </c>
      <c r="F158" s="140">
        <v>0.87638888888888899</v>
      </c>
      <c r="G158" s="140">
        <v>0.94166666666666676</v>
      </c>
    </row>
    <row r="159" spans="1:7" x14ac:dyDescent="0.2">
      <c r="A159" s="139">
        <v>7</v>
      </c>
      <c r="B159" s="140">
        <v>0.19236111111111112</v>
      </c>
      <c r="C159" s="140">
        <v>0.25763888888888892</v>
      </c>
      <c r="D159" s="140">
        <v>0.56736111111111109</v>
      </c>
      <c r="E159" s="140">
        <v>0.7319444444444444</v>
      </c>
      <c r="F159" s="140">
        <v>0.87708333333333333</v>
      </c>
      <c r="G159" s="140">
        <v>0.94236111111111109</v>
      </c>
    </row>
    <row r="160" spans="1:7" x14ac:dyDescent="0.2">
      <c r="A160" s="139">
        <v>8</v>
      </c>
      <c r="B160" s="140">
        <v>0.19166666666666665</v>
      </c>
      <c r="C160" s="140">
        <v>0.25694444444444448</v>
      </c>
      <c r="D160" s="140">
        <v>0.56736111111111109</v>
      </c>
      <c r="E160" s="140">
        <v>0.7319444444444444</v>
      </c>
      <c r="F160" s="140">
        <v>0.87708333333333333</v>
      </c>
      <c r="G160" s="140">
        <v>0.94305555555555554</v>
      </c>
    </row>
    <row r="161" spans="1:7" x14ac:dyDescent="0.2">
      <c r="A161" s="139">
        <v>9</v>
      </c>
      <c r="B161" s="140">
        <v>0.19166666666666665</v>
      </c>
      <c r="C161" s="140">
        <v>0.25694444444444448</v>
      </c>
      <c r="D161" s="140">
        <v>0.56736111111111109</v>
      </c>
      <c r="E161" s="140">
        <v>0.7319444444444444</v>
      </c>
      <c r="F161" s="140">
        <v>0.87777777777777777</v>
      </c>
      <c r="G161" s="140">
        <v>0.94374999999999998</v>
      </c>
    </row>
    <row r="162" spans="1:7" x14ac:dyDescent="0.2">
      <c r="A162" s="139">
        <v>10</v>
      </c>
      <c r="B162" s="140">
        <v>0.19166666666666665</v>
      </c>
      <c r="C162" s="140">
        <v>0.25694444444444448</v>
      </c>
      <c r="D162" s="140">
        <v>0.56805555555555554</v>
      </c>
      <c r="E162" s="140">
        <v>0.73263888888888884</v>
      </c>
      <c r="F162" s="140">
        <v>0.87777777777777777</v>
      </c>
      <c r="G162" s="140">
        <v>0.94374999999999998</v>
      </c>
    </row>
    <row r="163" spans="1:7" x14ac:dyDescent="0.2">
      <c r="A163" s="139">
        <v>11</v>
      </c>
      <c r="B163" s="140">
        <v>0.19166666666666665</v>
      </c>
      <c r="C163" s="140">
        <v>0.25694444444444448</v>
      </c>
      <c r="D163" s="140">
        <v>0.56805555555555554</v>
      </c>
      <c r="E163" s="140">
        <v>0.73263888888888884</v>
      </c>
      <c r="F163" s="140">
        <v>0.87847222222222221</v>
      </c>
      <c r="G163" s="140">
        <v>0.94444444444444453</v>
      </c>
    </row>
    <row r="164" spans="1:7" x14ac:dyDescent="0.2">
      <c r="A164" s="139">
        <v>12</v>
      </c>
      <c r="B164" s="140">
        <v>0.19097222222222221</v>
      </c>
      <c r="C164" s="140">
        <v>0.25694444444444448</v>
      </c>
      <c r="D164" s="140">
        <v>0.56805555555555554</v>
      </c>
      <c r="E164" s="140">
        <v>0.73263888888888884</v>
      </c>
      <c r="F164" s="140">
        <v>0.87847222222222221</v>
      </c>
      <c r="G164" s="140">
        <v>0.94513888888888886</v>
      </c>
    </row>
    <row r="165" spans="1:7" x14ac:dyDescent="0.2">
      <c r="A165" s="139">
        <v>13</v>
      </c>
      <c r="B165" s="140">
        <v>0.19097222222222221</v>
      </c>
      <c r="C165" s="140">
        <v>0.25694444444444448</v>
      </c>
      <c r="D165" s="140">
        <v>0.56805555555555554</v>
      </c>
      <c r="E165" s="140">
        <v>0.73263888888888884</v>
      </c>
      <c r="F165" s="140">
        <v>0.87916666666666676</v>
      </c>
      <c r="G165" s="140">
        <v>0.94513888888888886</v>
      </c>
    </row>
    <row r="166" spans="1:7" x14ac:dyDescent="0.2">
      <c r="A166" s="139">
        <v>14</v>
      </c>
      <c r="B166" s="140">
        <v>0.19097222222222221</v>
      </c>
      <c r="C166" s="140">
        <v>0.25694444444444448</v>
      </c>
      <c r="D166" s="140">
        <v>0.56805555555555554</v>
      </c>
      <c r="E166" s="140">
        <v>0.73333333333333339</v>
      </c>
      <c r="F166" s="140">
        <v>0.87916666666666676</v>
      </c>
      <c r="G166" s="140">
        <v>0.9458333333333333</v>
      </c>
    </row>
    <row r="167" spans="1:7" x14ac:dyDescent="0.2">
      <c r="A167" s="139">
        <v>15</v>
      </c>
      <c r="B167" s="140">
        <v>0.19097222222222221</v>
      </c>
      <c r="C167" s="140">
        <v>0.25694444444444448</v>
      </c>
      <c r="D167" s="140">
        <v>0.56874999999999998</v>
      </c>
      <c r="E167" s="140">
        <v>0.73333333333333339</v>
      </c>
      <c r="F167" s="140">
        <v>0.87916666666666676</v>
      </c>
      <c r="G167" s="140">
        <v>0.9458333333333333</v>
      </c>
    </row>
    <row r="168" spans="1:7" x14ac:dyDescent="0.2">
      <c r="A168" s="139">
        <v>16</v>
      </c>
      <c r="B168" s="140">
        <v>0.19097222222222221</v>
      </c>
      <c r="C168" s="140">
        <v>0.25694444444444448</v>
      </c>
      <c r="D168" s="140">
        <v>0.56874999999999998</v>
      </c>
      <c r="E168" s="140">
        <v>0.73333333333333339</v>
      </c>
      <c r="F168" s="140">
        <v>0.87986111111111109</v>
      </c>
      <c r="G168" s="140">
        <v>0.94652777777777775</v>
      </c>
    </row>
    <row r="169" spans="1:7" x14ac:dyDescent="0.2">
      <c r="A169" s="139">
        <v>17</v>
      </c>
      <c r="B169" s="140">
        <v>0.19097222222222221</v>
      </c>
      <c r="C169" s="140">
        <v>0.25694444444444448</v>
      </c>
      <c r="D169" s="140">
        <v>0.56874999999999998</v>
      </c>
      <c r="E169" s="140">
        <v>0.73333333333333339</v>
      </c>
      <c r="F169" s="140">
        <v>0.87986111111111109</v>
      </c>
      <c r="G169" s="140">
        <v>0.94652777777777775</v>
      </c>
    </row>
    <row r="170" spans="1:7" x14ac:dyDescent="0.2">
      <c r="A170" s="139">
        <v>18</v>
      </c>
      <c r="B170" s="140">
        <v>0.19097222222222221</v>
      </c>
      <c r="C170" s="140">
        <v>0.25694444444444448</v>
      </c>
      <c r="D170" s="140">
        <v>0.56874999999999998</v>
      </c>
      <c r="E170" s="140">
        <v>0.73402777777777783</v>
      </c>
      <c r="F170" s="140">
        <v>0.87986111111111109</v>
      </c>
      <c r="G170" s="140">
        <v>0.94652777777777775</v>
      </c>
    </row>
    <row r="171" spans="1:7" x14ac:dyDescent="0.2">
      <c r="A171" s="139">
        <v>19</v>
      </c>
      <c r="B171" s="140">
        <v>0.19097222222222221</v>
      </c>
      <c r="C171" s="140">
        <v>0.25694444444444448</v>
      </c>
      <c r="D171" s="140">
        <v>0.56874999999999998</v>
      </c>
      <c r="E171" s="140">
        <v>0.73402777777777783</v>
      </c>
      <c r="F171" s="140">
        <v>0.88055555555555554</v>
      </c>
      <c r="G171" s="140">
        <v>0.9472222222222223</v>
      </c>
    </row>
    <row r="172" spans="1:7" x14ac:dyDescent="0.2">
      <c r="A172" s="139">
        <v>20</v>
      </c>
      <c r="B172" s="140">
        <v>0.19097222222222221</v>
      </c>
      <c r="C172" s="140">
        <v>0.25694444444444448</v>
      </c>
      <c r="D172" s="140">
        <v>0.56944444444444442</v>
      </c>
      <c r="E172" s="140">
        <v>0.73402777777777783</v>
      </c>
      <c r="F172" s="140">
        <v>0.88055555555555554</v>
      </c>
      <c r="G172" s="140">
        <v>0.9472222222222223</v>
      </c>
    </row>
    <row r="173" spans="1:7" x14ac:dyDescent="0.2">
      <c r="A173" s="139">
        <v>21</v>
      </c>
      <c r="B173" s="140">
        <v>0.19166666666666665</v>
      </c>
      <c r="C173" s="140">
        <v>0.25763888888888892</v>
      </c>
      <c r="D173" s="140">
        <v>0.56944444444444442</v>
      </c>
      <c r="E173" s="140">
        <v>0.73402777777777783</v>
      </c>
      <c r="F173" s="140">
        <v>0.88055555555555554</v>
      </c>
      <c r="G173" s="140">
        <v>0.9472222222222223</v>
      </c>
    </row>
    <row r="174" spans="1:7" x14ac:dyDescent="0.2">
      <c r="A174" s="139">
        <v>22</v>
      </c>
      <c r="B174" s="140">
        <v>0.19166666666666665</v>
      </c>
      <c r="C174" s="140">
        <v>0.25763888888888892</v>
      </c>
      <c r="D174" s="140">
        <v>0.56944444444444442</v>
      </c>
      <c r="E174" s="140">
        <v>0.73402777777777783</v>
      </c>
      <c r="F174" s="140">
        <v>0.88055555555555554</v>
      </c>
      <c r="G174" s="140">
        <v>0.9472222222222223</v>
      </c>
    </row>
    <row r="175" spans="1:7" x14ac:dyDescent="0.2">
      <c r="A175" s="139">
        <v>23</v>
      </c>
      <c r="B175" s="140">
        <v>0.19166666666666665</v>
      </c>
      <c r="C175" s="140">
        <v>0.25763888888888892</v>
      </c>
      <c r="D175" s="140">
        <v>0.56944444444444442</v>
      </c>
      <c r="E175" s="140">
        <v>0.73472222222222217</v>
      </c>
      <c r="F175" s="140">
        <v>0.88124999999999998</v>
      </c>
      <c r="G175" s="140">
        <v>0.9472222222222223</v>
      </c>
    </row>
    <row r="176" spans="1:7" x14ac:dyDescent="0.2">
      <c r="A176" s="139">
        <v>24</v>
      </c>
      <c r="B176" s="140">
        <v>0.19236111111111112</v>
      </c>
      <c r="C176" s="140">
        <v>0.25763888888888892</v>
      </c>
      <c r="D176" s="140">
        <v>0.57013888888888886</v>
      </c>
      <c r="E176" s="140">
        <v>0.73472222222222217</v>
      </c>
      <c r="F176" s="140">
        <v>0.88124999999999998</v>
      </c>
      <c r="G176" s="140">
        <v>0.94791666666666663</v>
      </c>
    </row>
    <row r="177" spans="1:7" x14ac:dyDescent="0.2">
      <c r="A177" s="139">
        <v>25</v>
      </c>
      <c r="B177" s="140">
        <v>0.19236111111111112</v>
      </c>
      <c r="C177" s="140">
        <v>0.25833333333333336</v>
      </c>
      <c r="D177" s="140">
        <v>0.57013888888888886</v>
      </c>
      <c r="E177" s="140">
        <v>0.73472222222222217</v>
      </c>
      <c r="F177" s="140">
        <v>0.88124999999999998</v>
      </c>
      <c r="G177" s="140">
        <v>0.94791666666666663</v>
      </c>
    </row>
    <row r="178" spans="1:7" x14ac:dyDescent="0.2">
      <c r="A178" s="139">
        <v>26</v>
      </c>
      <c r="B178" s="140">
        <v>0.19236111111111112</v>
      </c>
      <c r="C178" s="140">
        <v>0.25833333333333336</v>
      </c>
      <c r="D178" s="140">
        <v>0.57013888888888886</v>
      </c>
      <c r="E178" s="140">
        <v>0.73472222222222217</v>
      </c>
      <c r="F178" s="140">
        <v>0.88124999999999998</v>
      </c>
      <c r="G178" s="140">
        <v>0.94791666666666663</v>
      </c>
    </row>
    <row r="179" spans="1:7" x14ac:dyDescent="0.2">
      <c r="A179" s="139">
        <v>27</v>
      </c>
      <c r="B179" s="140">
        <v>0.19305555555555554</v>
      </c>
      <c r="C179" s="140">
        <v>0.25833333333333336</v>
      </c>
      <c r="D179" s="140">
        <v>0.57013888888888886</v>
      </c>
      <c r="E179" s="140">
        <v>0.73472222222222217</v>
      </c>
      <c r="F179" s="140">
        <v>0.88124999999999998</v>
      </c>
      <c r="G179" s="140">
        <v>0.94791666666666663</v>
      </c>
    </row>
    <row r="180" spans="1:7" x14ac:dyDescent="0.2">
      <c r="A180" s="139">
        <v>28</v>
      </c>
      <c r="B180" s="140">
        <v>0.19305555555555554</v>
      </c>
      <c r="C180" s="140">
        <v>0.2590277777777778</v>
      </c>
      <c r="D180" s="140">
        <v>0.57013888888888886</v>
      </c>
      <c r="E180" s="140">
        <v>0.73541666666666661</v>
      </c>
      <c r="F180" s="140">
        <v>0.88124999999999998</v>
      </c>
      <c r="G180" s="140">
        <v>0.9472222222222223</v>
      </c>
    </row>
    <row r="181" spans="1:7" x14ac:dyDescent="0.2">
      <c r="A181" s="139">
        <v>29</v>
      </c>
      <c r="B181" s="140">
        <v>0.19375000000000001</v>
      </c>
      <c r="C181" s="140">
        <v>0.2590277777777778</v>
      </c>
      <c r="D181" s="140">
        <v>0.5708333333333333</v>
      </c>
      <c r="E181" s="140">
        <v>0.73541666666666661</v>
      </c>
      <c r="F181" s="140">
        <v>0.88124999999999998</v>
      </c>
      <c r="G181" s="140">
        <v>0.9472222222222223</v>
      </c>
    </row>
    <row r="182" spans="1:7" x14ac:dyDescent="0.2">
      <c r="A182" s="139">
        <v>30</v>
      </c>
      <c r="B182" s="140">
        <v>0.19375000000000001</v>
      </c>
      <c r="C182" s="140">
        <v>0.25972222222222224</v>
      </c>
      <c r="D182" s="140">
        <v>0.5708333333333333</v>
      </c>
      <c r="E182" s="140">
        <v>0.73541666666666661</v>
      </c>
      <c r="F182" s="140">
        <v>0.88124999999999998</v>
      </c>
      <c r="G182" s="140">
        <v>0.9472222222222223</v>
      </c>
    </row>
    <row r="183" spans="1:7" x14ac:dyDescent="0.2">
      <c r="A183" s="139">
        <v>1</v>
      </c>
      <c r="B183" s="140">
        <v>0.19444444444444445</v>
      </c>
      <c r="C183" s="140">
        <v>0.25972222222222224</v>
      </c>
      <c r="D183" s="140">
        <v>0.5708333333333333</v>
      </c>
      <c r="E183" s="140">
        <v>0.73541666666666661</v>
      </c>
      <c r="F183" s="140">
        <v>0.88124999999999998</v>
      </c>
      <c r="G183" s="140">
        <v>0.9472222222222223</v>
      </c>
    </row>
    <row r="184" spans="1:7" x14ac:dyDescent="0.2">
      <c r="A184" s="139">
        <v>2</v>
      </c>
      <c r="B184" s="140">
        <v>0.19513888888888889</v>
      </c>
      <c r="C184" s="140">
        <v>0.25972222222222224</v>
      </c>
      <c r="D184" s="140">
        <v>0.5708333333333333</v>
      </c>
      <c r="E184" s="140">
        <v>0.73541666666666661</v>
      </c>
      <c r="F184" s="140">
        <v>0.88124999999999998</v>
      </c>
      <c r="G184" s="140">
        <v>0.9472222222222223</v>
      </c>
    </row>
    <row r="185" spans="1:7" x14ac:dyDescent="0.2">
      <c r="A185" s="139">
        <v>3</v>
      </c>
      <c r="B185" s="140">
        <v>0.19513888888888889</v>
      </c>
      <c r="C185" s="140">
        <v>0.26041666666666669</v>
      </c>
      <c r="D185" s="140">
        <v>0.5708333333333333</v>
      </c>
      <c r="E185" s="140">
        <v>0.73541666666666661</v>
      </c>
      <c r="F185" s="140">
        <v>0.88124999999999998</v>
      </c>
      <c r="G185" s="140">
        <v>0.94652777777777775</v>
      </c>
    </row>
    <row r="186" spans="1:7" x14ac:dyDescent="0.2">
      <c r="A186" s="139">
        <v>4</v>
      </c>
      <c r="B186" s="140">
        <v>0.19583333333333333</v>
      </c>
      <c r="C186" s="140">
        <v>0.26041666666666669</v>
      </c>
      <c r="D186" s="140">
        <v>0.57152777777777775</v>
      </c>
      <c r="E186" s="140">
        <v>0.73541666666666661</v>
      </c>
      <c r="F186" s="140">
        <v>0.88055555555555554</v>
      </c>
      <c r="G186" s="140">
        <v>0.94652777777777775</v>
      </c>
    </row>
    <row r="187" spans="1:7" x14ac:dyDescent="0.2">
      <c r="A187" s="139">
        <v>5</v>
      </c>
      <c r="B187" s="140">
        <v>0.19652777777777777</v>
      </c>
      <c r="C187" s="140">
        <v>0.26111111111111113</v>
      </c>
      <c r="D187" s="140">
        <v>0.57152777777777775</v>
      </c>
      <c r="E187" s="140">
        <v>0.73611111111111116</v>
      </c>
      <c r="F187" s="140">
        <v>0.88055555555555554</v>
      </c>
      <c r="G187" s="140">
        <v>0.9458333333333333</v>
      </c>
    </row>
    <row r="188" spans="1:7" x14ac:dyDescent="0.2">
      <c r="A188" s="139">
        <v>6</v>
      </c>
      <c r="B188" s="140">
        <v>0.19722222222222222</v>
      </c>
      <c r="C188" s="140">
        <v>0.26180555555555557</v>
      </c>
      <c r="D188" s="140">
        <v>0.57152777777777775</v>
      </c>
      <c r="E188" s="140">
        <v>0.73611111111111116</v>
      </c>
      <c r="F188" s="140">
        <v>0.88055555555555554</v>
      </c>
      <c r="G188" s="140">
        <v>0.9458333333333333</v>
      </c>
    </row>
    <row r="189" spans="1:7" x14ac:dyDescent="0.2">
      <c r="A189" s="139">
        <v>7</v>
      </c>
      <c r="B189" s="140">
        <v>0.19791666666666666</v>
      </c>
      <c r="C189" s="140">
        <v>0.26180555555555557</v>
      </c>
      <c r="D189" s="140">
        <v>0.57152777777777775</v>
      </c>
      <c r="E189" s="140">
        <v>0.73611111111111116</v>
      </c>
      <c r="F189" s="140">
        <v>0.88055555555555554</v>
      </c>
      <c r="G189" s="140">
        <v>0.94513888888888886</v>
      </c>
    </row>
    <row r="190" spans="1:7" x14ac:dyDescent="0.2">
      <c r="A190" s="139">
        <v>8</v>
      </c>
      <c r="B190" s="140">
        <v>0.19791666666666666</v>
      </c>
      <c r="C190" s="140">
        <v>0.26250000000000001</v>
      </c>
      <c r="D190" s="140">
        <v>0.57152777777777775</v>
      </c>
      <c r="E190" s="140">
        <v>0.73611111111111116</v>
      </c>
      <c r="F190" s="140">
        <v>0.87986111111111109</v>
      </c>
      <c r="G190" s="140">
        <v>0.94513888888888886</v>
      </c>
    </row>
    <row r="191" spans="1:7" x14ac:dyDescent="0.2">
      <c r="A191" s="139">
        <v>9</v>
      </c>
      <c r="B191" s="140">
        <v>0.1986111111111111</v>
      </c>
      <c r="C191" s="140">
        <v>0.26250000000000001</v>
      </c>
      <c r="D191" s="140">
        <v>0.57152777777777775</v>
      </c>
      <c r="E191" s="140">
        <v>0.73611111111111116</v>
      </c>
      <c r="F191" s="140">
        <v>0.87986111111111109</v>
      </c>
      <c r="G191" s="140">
        <v>0.94444444444444453</v>
      </c>
    </row>
    <row r="192" spans="1:7" x14ac:dyDescent="0.2">
      <c r="A192" s="139">
        <v>10</v>
      </c>
      <c r="B192" s="140">
        <v>0.19930555555555554</v>
      </c>
      <c r="C192" s="140">
        <v>0.26319444444444445</v>
      </c>
      <c r="D192" s="140">
        <v>0.57222222222222219</v>
      </c>
      <c r="E192" s="140">
        <v>0.73611111111111116</v>
      </c>
      <c r="F192" s="140">
        <v>0.87986111111111109</v>
      </c>
      <c r="G192" s="140">
        <v>0.94444444444444453</v>
      </c>
    </row>
    <row r="193" spans="1:7" x14ac:dyDescent="0.2">
      <c r="A193" s="139">
        <v>11</v>
      </c>
      <c r="B193" s="140">
        <v>0.19999999999999998</v>
      </c>
      <c r="C193" s="140">
        <v>0.2638888888888889</v>
      </c>
      <c r="D193" s="140">
        <v>0.57222222222222219</v>
      </c>
      <c r="E193" s="140">
        <v>0.73611111111111116</v>
      </c>
      <c r="F193" s="140">
        <v>0.87916666666666676</v>
      </c>
      <c r="G193" s="140">
        <v>0.94374999999999998</v>
      </c>
    </row>
    <row r="194" spans="1:7" x14ac:dyDescent="0.2">
      <c r="A194" s="139">
        <v>12</v>
      </c>
      <c r="B194" s="140">
        <v>0.20069444444444443</v>
      </c>
      <c r="C194" s="140">
        <v>0.2638888888888889</v>
      </c>
      <c r="D194" s="140">
        <v>0.57222222222222219</v>
      </c>
      <c r="E194" s="140">
        <v>0.73611111111111116</v>
      </c>
      <c r="F194" s="140">
        <v>0.87916666666666676</v>
      </c>
      <c r="G194" s="140">
        <v>0.94305555555555554</v>
      </c>
    </row>
    <row r="195" spans="1:7" x14ac:dyDescent="0.2">
      <c r="A195" s="139">
        <v>13</v>
      </c>
      <c r="B195" s="140">
        <v>0.20138888888888887</v>
      </c>
      <c r="C195" s="140">
        <v>0.26458333333333334</v>
      </c>
      <c r="D195" s="140">
        <v>0.57222222222222219</v>
      </c>
      <c r="E195" s="140">
        <v>0.73611111111111116</v>
      </c>
      <c r="F195" s="140">
        <v>0.87847222222222221</v>
      </c>
      <c r="G195" s="140">
        <v>0.94305555555555554</v>
      </c>
    </row>
    <row r="196" spans="1:7" x14ac:dyDescent="0.2">
      <c r="A196" s="139">
        <v>14</v>
      </c>
      <c r="B196" s="140">
        <v>0.20208333333333331</v>
      </c>
      <c r="C196" s="140">
        <v>0.26527777777777778</v>
      </c>
      <c r="D196" s="140">
        <v>0.57222222222222219</v>
      </c>
      <c r="E196" s="140">
        <v>0.73611111111111116</v>
      </c>
      <c r="F196" s="140">
        <v>0.87847222222222221</v>
      </c>
      <c r="G196" s="140">
        <v>0.94236111111111109</v>
      </c>
    </row>
    <row r="197" spans="1:7" x14ac:dyDescent="0.2">
      <c r="A197" s="139">
        <v>15</v>
      </c>
      <c r="B197" s="140">
        <v>0.20277777777777781</v>
      </c>
      <c r="C197" s="140">
        <v>0.26597222222222222</v>
      </c>
      <c r="D197" s="140">
        <v>0.57222222222222219</v>
      </c>
      <c r="E197" s="140">
        <v>0.73611111111111116</v>
      </c>
      <c r="F197" s="140">
        <v>0.87777777777777777</v>
      </c>
      <c r="G197" s="140">
        <v>0.94166666666666676</v>
      </c>
    </row>
    <row r="198" spans="1:7" x14ac:dyDescent="0.2">
      <c r="A198" s="139">
        <v>16</v>
      </c>
      <c r="B198" s="140">
        <v>0.20347222222222219</v>
      </c>
      <c r="C198" s="140">
        <v>0.26597222222222222</v>
      </c>
      <c r="D198" s="140">
        <v>0.57222222222222219</v>
      </c>
      <c r="E198" s="140">
        <v>0.73611111111111116</v>
      </c>
      <c r="F198" s="140">
        <v>0.87777777777777777</v>
      </c>
      <c r="G198" s="140">
        <v>0.94097222222222221</v>
      </c>
    </row>
    <row r="199" spans="1:7" x14ac:dyDescent="0.2">
      <c r="A199" s="139">
        <v>17</v>
      </c>
      <c r="B199" s="140">
        <v>0.20416666666666669</v>
      </c>
      <c r="C199" s="140">
        <v>0.26666666666666666</v>
      </c>
      <c r="D199" s="140">
        <v>0.57222222222222219</v>
      </c>
      <c r="E199" s="140">
        <v>0.73611111111111116</v>
      </c>
      <c r="F199" s="140">
        <v>0.87708333333333333</v>
      </c>
      <c r="G199" s="140">
        <v>0.94027777777777777</v>
      </c>
    </row>
    <row r="200" spans="1:7" x14ac:dyDescent="0.2">
      <c r="A200" s="139">
        <v>18</v>
      </c>
      <c r="B200" s="140">
        <v>0.20555555555555557</v>
      </c>
      <c r="C200" s="140">
        <v>0.2673611111111111</v>
      </c>
      <c r="D200" s="140">
        <v>0.57222222222222219</v>
      </c>
      <c r="E200" s="140">
        <v>0.73611111111111116</v>
      </c>
      <c r="F200" s="140">
        <v>0.87638888888888899</v>
      </c>
      <c r="G200" s="140">
        <v>0.93958333333333333</v>
      </c>
    </row>
    <row r="201" spans="1:7" x14ac:dyDescent="0.2">
      <c r="A201" s="139">
        <v>19</v>
      </c>
      <c r="B201" s="140">
        <v>0.20625000000000002</v>
      </c>
      <c r="C201" s="140">
        <v>0.26805555555555555</v>
      </c>
      <c r="D201" s="140">
        <v>0.57222222222222219</v>
      </c>
      <c r="E201" s="140">
        <v>0.73611111111111116</v>
      </c>
      <c r="F201" s="140">
        <v>0.87638888888888899</v>
      </c>
      <c r="G201" s="140">
        <v>0.93888888888888899</v>
      </c>
    </row>
    <row r="202" spans="1:7" x14ac:dyDescent="0.2">
      <c r="A202" s="139">
        <v>20</v>
      </c>
      <c r="B202" s="140">
        <v>0.20694444444444446</v>
      </c>
      <c r="C202" s="140">
        <v>0.26805555555555555</v>
      </c>
      <c r="D202" s="140">
        <v>0.57291666666666663</v>
      </c>
      <c r="E202" s="140">
        <v>0.73611111111111116</v>
      </c>
      <c r="F202" s="140">
        <v>0.87569444444444444</v>
      </c>
      <c r="G202" s="140">
        <v>0.93819444444444444</v>
      </c>
    </row>
    <row r="203" spans="1:7" x14ac:dyDescent="0.2">
      <c r="A203" s="139">
        <v>21</v>
      </c>
      <c r="B203" s="140">
        <v>0.2076388888888889</v>
      </c>
      <c r="C203" s="140">
        <v>0.26874999999999999</v>
      </c>
      <c r="D203" s="140">
        <v>0.57291666666666663</v>
      </c>
      <c r="E203" s="140">
        <v>0.73541666666666661</v>
      </c>
      <c r="F203" s="140">
        <v>0.875</v>
      </c>
      <c r="G203" s="140">
        <v>0.9375</v>
      </c>
    </row>
    <row r="204" spans="1:7" x14ac:dyDescent="0.2">
      <c r="A204" s="139">
        <v>22</v>
      </c>
      <c r="B204" s="140">
        <v>0.20833333333333334</v>
      </c>
      <c r="C204" s="140">
        <v>0.26944444444444443</v>
      </c>
      <c r="D204" s="140">
        <v>0.57291666666666663</v>
      </c>
      <c r="E204" s="140">
        <v>0.73541666666666661</v>
      </c>
      <c r="F204" s="140">
        <v>0.875</v>
      </c>
      <c r="G204" s="140">
        <v>0.93680555555555556</v>
      </c>
    </row>
    <row r="205" spans="1:7" x14ac:dyDescent="0.2">
      <c r="A205" s="139">
        <v>23</v>
      </c>
      <c r="B205" s="140">
        <v>0.20902777777777778</v>
      </c>
      <c r="C205" s="140">
        <v>0.27013888888888887</v>
      </c>
      <c r="D205" s="140">
        <v>0.57291666666666663</v>
      </c>
      <c r="E205" s="140">
        <v>0.73541666666666661</v>
      </c>
      <c r="F205" s="140">
        <v>0.87430555555555556</v>
      </c>
      <c r="G205" s="140">
        <v>0.93611111111111101</v>
      </c>
    </row>
    <row r="206" spans="1:7" x14ac:dyDescent="0.2">
      <c r="A206" s="139">
        <v>24</v>
      </c>
      <c r="B206" s="140">
        <v>0.20972222222222223</v>
      </c>
      <c r="C206" s="140">
        <v>0.27083333333333331</v>
      </c>
      <c r="D206" s="140">
        <v>0.57291666666666663</v>
      </c>
      <c r="E206" s="140">
        <v>0.73541666666666661</v>
      </c>
      <c r="F206" s="140">
        <v>0.87361111111111101</v>
      </c>
      <c r="G206" s="140">
        <v>0.93541666666666667</v>
      </c>
    </row>
    <row r="207" spans="1:7" x14ac:dyDescent="0.2">
      <c r="A207" s="139">
        <v>25</v>
      </c>
      <c r="B207" s="140">
        <v>0.21111111111111111</v>
      </c>
      <c r="C207" s="140">
        <v>0.27152777777777776</v>
      </c>
      <c r="D207" s="140">
        <v>0.57291666666666663</v>
      </c>
      <c r="E207" s="140">
        <v>0.73541666666666661</v>
      </c>
      <c r="F207" s="140">
        <v>0.87291666666666667</v>
      </c>
      <c r="G207" s="140">
        <v>0.93472222222222223</v>
      </c>
    </row>
    <row r="208" spans="1:7" x14ac:dyDescent="0.2">
      <c r="A208" s="139">
        <v>26</v>
      </c>
      <c r="B208" s="140">
        <v>0.21180555555555555</v>
      </c>
      <c r="C208" s="140">
        <v>0.27152777777777776</v>
      </c>
      <c r="D208" s="140">
        <v>0.57291666666666663</v>
      </c>
      <c r="E208" s="140">
        <v>0.73541666666666661</v>
      </c>
      <c r="F208" s="140">
        <v>0.87222222222222223</v>
      </c>
      <c r="G208" s="140">
        <v>0.93333333333333324</v>
      </c>
    </row>
    <row r="209" spans="1:7" x14ac:dyDescent="0.2">
      <c r="A209" s="139">
        <v>27</v>
      </c>
      <c r="B209" s="140">
        <v>0.21249999999999999</v>
      </c>
      <c r="C209" s="140">
        <v>0.2722222222222222</v>
      </c>
      <c r="D209" s="140">
        <v>0.57291666666666663</v>
      </c>
      <c r="E209" s="140">
        <v>0.73472222222222217</v>
      </c>
      <c r="F209" s="140">
        <v>0.87222222222222223</v>
      </c>
      <c r="G209" s="140">
        <v>0.93263888888888891</v>
      </c>
    </row>
    <row r="210" spans="1:7" x14ac:dyDescent="0.2">
      <c r="A210" s="139">
        <v>28</v>
      </c>
      <c r="B210" s="140">
        <v>0.21319444444444444</v>
      </c>
      <c r="C210" s="140">
        <v>0.27291666666666664</v>
      </c>
      <c r="D210" s="140">
        <v>0.57291666666666663</v>
      </c>
      <c r="E210" s="140">
        <v>0.73472222222222217</v>
      </c>
      <c r="F210" s="140">
        <v>0.87152777777777779</v>
      </c>
      <c r="G210" s="140">
        <v>0.93194444444444446</v>
      </c>
    </row>
    <row r="211" spans="1:7" x14ac:dyDescent="0.2">
      <c r="A211" s="139">
        <v>29</v>
      </c>
      <c r="B211" s="140">
        <v>0.21458333333333335</v>
      </c>
      <c r="C211" s="140">
        <v>0.27361111111111108</v>
      </c>
      <c r="D211" s="140">
        <v>0.57291666666666663</v>
      </c>
      <c r="E211" s="140">
        <v>0.73472222222222217</v>
      </c>
      <c r="F211" s="140">
        <v>0.87083333333333324</v>
      </c>
      <c r="G211" s="140">
        <v>0.93125000000000002</v>
      </c>
    </row>
    <row r="212" spans="1:7" x14ac:dyDescent="0.2">
      <c r="A212" s="139">
        <v>30</v>
      </c>
      <c r="B212" s="140">
        <v>0.21527777777777779</v>
      </c>
      <c r="C212" s="140">
        <v>0.27430555555555552</v>
      </c>
      <c r="D212" s="140">
        <v>0.57291666666666663</v>
      </c>
      <c r="E212" s="140">
        <v>0.73472222222222217</v>
      </c>
      <c r="F212" s="140">
        <v>0.87013888888888891</v>
      </c>
      <c r="G212" s="140">
        <v>0.92986111111111114</v>
      </c>
    </row>
    <row r="213" spans="1:7" x14ac:dyDescent="0.2">
      <c r="A213" s="139">
        <v>31</v>
      </c>
      <c r="B213" s="140">
        <v>0.21597222222222223</v>
      </c>
      <c r="C213" s="140">
        <v>0.27499999999999997</v>
      </c>
      <c r="D213" s="140">
        <v>0.57291666666666663</v>
      </c>
      <c r="E213" s="140">
        <v>0.73402777777777783</v>
      </c>
      <c r="F213" s="140">
        <v>0.86944444444444446</v>
      </c>
      <c r="G213" s="140">
        <v>0.9291666666666667</v>
      </c>
    </row>
    <row r="214" spans="1:7" x14ac:dyDescent="0.2">
      <c r="A214" s="139">
        <v>1</v>
      </c>
      <c r="B214" s="140">
        <v>0.21666666666666667</v>
      </c>
      <c r="C214" s="140">
        <v>0.27569444444444446</v>
      </c>
      <c r="D214" s="140">
        <v>0.57222222222222219</v>
      </c>
      <c r="E214" s="140">
        <v>0.73402777777777783</v>
      </c>
      <c r="F214" s="140">
        <v>0.86875000000000002</v>
      </c>
      <c r="G214" s="140">
        <v>0.92847222222222225</v>
      </c>
    </row>
    <row r="215" spans="1:7" x14ac:dyDescent="0.2">
      <c r="A215" s="139">
        <v>2</v>
      </c>
      <c r="B215" s="140">
        <v>0.21805555555555556</v>
      </c>
      <c r="C215" s="140">
        <v>0.27638888888888885</v>
      </c>
      <c r="D215" s="140">
        <v>0.57222222222222219</v>
      </c>
      <c r="E215" s="140">
        <v>0.73402777777777783</v>
      </c>
      <c r="F215" s="140">
        <v>0.86805555555555547</v>
      </c>
      <c r="G215" s="140">
        <v>0.92708333333333337</v>
      </c>
    </row>
    <row r="216" spans="1:7" x14ac:dyDescent="0.2">
      <c r="A216" s="139">
        <v>3</v>
      </c>
      <c r="B216" s="140">
        <v>0.21875</v>
      </c>
      <c r="C216" s="140">
        <v>0.27708333333333335</v>
      </c>
      <c r="D216" s="140">
        <v>0.57222222222222219</v>
      </c>
      <c r="E216" s="140">
        <v>0.73333333333333339</v>
      </c>
      <c r="F216" s="140">
        <v>0.86736111111111114</v>
      </c>
      <c r="G216" s="140">
        <v>0.92638888888888893</v>
      </c>
    </row>
    <row r="217" spans="1:7" x14ac:dyDescent="0.2">
      <c r="A217" s="139">
        <v>4</v>
      </c>
      <c r="B217" s="140">
        <v>0.21944444444444444</v>
      </c>
      <c r="C217" s="140">
        <v>0.27708333333333335</v>
      </c>
      <c r="D217" s="140">
        <v>0.57222222222222219</v>
      </c>
      <c r="E217" s="140">
        <v>0.73333333333333339</v>
      </c>
      <c r="F217" s="140">
        <v>0.8666666666666667</v>
      </c>
      <c r="G217" s="140">
        <v>0.92499999999999993</v>
      </c>
    </row>
    <row r="218" spans="1:7" x14ac:dyDescent="0.2">
      <c r="A218" s="139">
        <v>5</v>
      </c>
      <c r="B218" s="140">
        <v>0.22013888888888888</v>
      </c>
      <c r="C218" s="140">
        <v>0.27777777777777779</v>
      </c>
      <c r="D218" s="140">
        <v>0.57222222222222219</v>
      </c>
      <c r="E218" s="140">
        <v>0.73333333333333339</v>
      </c>
      <c r="F218" s="140">
        <v>0.8652777777777777</v>
      </c>
      <c r="G218" s="140">
        <v>0.9243055555555556</v>
      </c>
    </row>
    <row r="219" spans="1:7" x14ac:dyDescent="0.2">
      <c r="A219" s="139">
        <v>6</v>
      </c>
      <c r="B219" s="140">
        <v>0.22152777777777777</v>
      </c>
      <c r="C219" s="140">
        <v>0.27847222222222223</v>
      </c>
      <c r="D219" s="140">
        <v>0.57222222222222219</v>
      </c>
      <c r="E219" s="140">
        <v>0.73263888888888884</v>
      </c>
      <c r="F219" s="140">
        <v>0.86458333333333337</v>
      </c>
      <c r="G219" s="140">
        <v>0.92361111111111116</v>
      </c>
    </row>
    <row r="220" spans="1:7" x14ac:dyDescent="0.2">
      <c r="A220" s="139">
        <v>7</v>
      </c>
      <c r="B220" s="140">
        <v>0.22222222222222221</v>
      </c>
      <c r="C220" s="140">
        <v>0.27916666666666667</v>
      </c>
      <c r="D220" s="140">
        <v>0.57222222222222219</v>
      </c>
      <c r="E220" s="140">
        <v>0.73263888888888884</v>
      </c>
      <c r="F220" s="140">
        <v>0.86388888888888893</v>
      </c>
      <c r="G220" s="140">
        <v>0.92222222222222217</v>
      </c>
    </row>
    <row r="221" spans="1:7" x14ac:dyDescent="0.2">
      <c r="A221" s="139">
        <v>8</v>
      </c>
      <c r="B221" s="140">
        <v>0.22291666666666665</v>
      </c>
      <c r="C221" s="140">
        <v>0.27986111111111112</v>
      </c>
      <c r="D221" s="140">
        <v>0.57222222222222219</v>
      </c>
      <c r="E221" s="140">
        <v>0.7319444444444444</v>
      </c>
      <c r="F221" s="140">
        <v>0.86319444444444438</v>
      </c>
      <c r="G221" s="140">
        <v>0.92152777777777783</v>
      </c>
    </row>
    <row r="222" spans="1:7" x14ac:dyDescent="0.2">
      <c r="A222" s="139">
        <v>9</v>
      </c>
      <c r="B222" s="140">
        <v>0.22361111111111109</v>
      </c>
      <c r="C222" s="140">
        <v>0.28055555555555556</v>
      </c>
      <c r="D222" s="140">
        <v>0.57222222222222219</v>
      </c>
      <c r="E222" s="140">
        <v>0.7319444444444444</v>
      </c>
      <c r="F222" s="140">
        <v>0.86249999999999993</v>
      </c>
      <c r="G222" s="140">
        <v>0.92013888888888884</v>
      </c>
    </row>
    <row r="223" spans="1:7" x14ac:dyDescent="0.2">
      <c r="A223" s="139">
        <v>10</v>
      </c>
      <c r="B223" s="140">
        <v>0.22500000000000001</v>
      </c>
      <c r="C223" s="140">
        <v>0.28125</v>
      </c>
      <c r="D223" s="140">
        <v>0.57222222222222219</v>
      </c>
      <c r="E223" s="140">
        <v>0.73125000000000007</v>
      </c>
      <c r="F223" s="140">
        <v>0.8618055555555556</v>
      </c>
      <c r="G223" s="140">
        <v>0.91875000000000007</v>
      </c>
    </row>
    <row r="224" spans="1:7" x14ac:dyDescent="0.2">
      <c r="A224" s="139">
        <v>11</v>
      </c>
      <c r="B224" s="140">
        <v>0.22569444444444445</v>
      </c>
      <c r="C224" s="140">
        <v>0.28194444444444444</v>
      </c>
      <c r="D224" s="140">
        <v>0.57152777777777775</v>
      </c>
      <c r="E224" s="140">
        <v>0.73125000000000007</v>
      </c>
      <c r="F224" s="140">
        <v>0.86041666666666661</v>
      </c>
      <c r="G224" s="140">
        <v>0.91805555555555562</v>
      </c>
    </row>
    <row r="225" spans="1:7" x14ac:dyDescent="0.2">
      <c r="A225" s="139">
        <v>12</v>
      </c>
      <c r="B225" s="140">
        <v>0.22638888888888889</v>
      </c>
      <c r="C225" s="140">
        <v>0.28263888888888888</v>
      </c>
      <c r="D225" s="140">
        <v>0.57152777777777775</v>
      </c>
      <c r="E225" s="140">
        <v>0.73055555555555562</v>
      </c>
      <c r="F225" s="140">
        <v>0.85972222222222217</v>
      </c>
      <c r="G225" s="140">
        <v>0.91666666666666663</v>
      </c>
    </row>
    <row r="226" spans="1:7" x14ac:dyDescent="0.2">
      <c r="A226" s="139">
        <v>13</v>
      </c>
      <c r="B226" s="140">
        <v>0.22708333333333333</v>
      </c>
      <c r="C226" s="140">
        <v>0.28333333333333333</v>
      </c>
      <c r="D226" s="140">
        <v>0.57152777777777775</v>
      </c>
      <c r="E226" s="140">
        <v>0.73055555555555562</v>
      </c>
      <c r="F226" s="140">
        <v>0.85902777777777783</v>
      </c>
      <c r="G226" s="140">
        <v>0.9159722222222223</v>
      </c>
    </row>
    <row r="227" spans="1:7" x14ac:dyDescent="0.2">
      <c r="A227" s="139">
        <v>14</v>
      </c>
      <c r="B227" s="140">
        <v>0.22847222222222222</v>
      </c>
      <c r="C227" s="140">
        <v>0.28402777777777777</v>
      </c>
      <c r="D227" s="140">
        <v>0.57152777777777775</v>
      </c>
      <c r="E227" s="140">
        <v>0.72986111111111107</v>
      </c>
      <c r="F227" s="140">
        <v>0.85763888888888884</v>
      </c>
      <c r="G227" s="140">
        <v>0.9145833333333333</v>
      </c>
    </row>
    <row r="228" spans="1:7" x14ac:dyDescent="0.2">
      <c r="A228" s="139">
        <v>15</v>
      </c>
      <c r="B228" s="140">
        <v>0.22916666666666666</v>
      </c>
      <c r="C228" s="140">
        <v>0.28472222222222221</v>
      </c>
      <c r="D228" s="140">
        <v>0.57152777777777775</v>
      </c>
      <c r="E228" s="140">
        <v>0.72986111111111107</v>
      </c>
      <c r="F228" s="140">
        <v>0.8569444444444444</v>
      </c>
      <c r="G228" s="140">
        <v>0.91319444444444453</v>
      </c>
    </row>
    <row r="229" spans="1:7" x14ac:dyDescent="0.2">
      <c r="A229" s="139">
        <v>16</v>
      </c>
      <c r="B229" s="140">
        <v>0.2298611111111111</v>
      </c>
      <c r="C229" s="140">
        <v>0.28541666666666665</v>
      </c>
      <c r="D229" s="140">
        <v>0.5708333333333333</v>
      </c>
      <c r="E229" s="140">
        <v>0.72916666666666663</v>
      </c>
      <c r="F229" s="140">
        <v>0.85625000000000007</v>
      </c>
      <c r="G229" s="140">
        <v>0.91249999999999998</v>
      </c>
    </row>
    <row r="230" spans="1:7" x14ac:dyDescent="0.2">
      <c r="A230" s="139">
        <v>17</v>
      </c>
      <c r="B230" s="140">
        <v>0.23055555555555554</v>
      </c>
      <c r="C230" s="140">
        <v>0.28541666666666665</v>
      </c>
      <c r="D230" s="140">
        <v>0.5708333333333333</v>
      </c>
      <c r="E230" s="140">
        <v>0.72916666666666663</v>
      </c>
      <c r="F230" s="140">
        <v>0.85486111111111107</v>
      </c>
      <c r="G230" s="140">
        <v>0.91111111111111109</v>
      </c>
    </row>
    <row r="231" spans="1:7" x14ac:dyDescent="0.2">
      <c r="A231" s="139">
        <v>18</v>
      </c>
      <c r="B231" s="140">
        <v>0.23194444444444443</v>
      </c>
      <c r="C231" s="140">
        <v>0.28611111111111115</v>
      </c>
      <c r="D231" s="140">
        <v>0.5708333333333333</v>
      </c>
      <c r="E231" s="140">
        <v>0.7284722222222223</v>
      </c>
      <c r="F231" s="140">
        <v>0.85416666666666663</v>
      </c>
      <c r="G231" s="140">
        <v>0.91041666666666676</v>
      </c>
    </row>
    <row r="232" spans="1:7" x14ac:dyDescent="0.2">
      <c r="A232" s="139">
        <v>19</v>
      </c>
      <c r="B232" s="140">
        <v>0.23263888888888887</v>
      </c>
      <c r="C232" s="140">
        <v>0.28680555555555554</v>
      </c>
      <c r="D232" s="140">
        <v>0.5708333333333333</v>
      </c>
      <c r="E232" s="140">
        <v>0.72777777777777775</v>
      </c>
      <c r="F232" s="140">
        <v>0.8534722222222223</v>
      </c>
      <c r="G232" s="140">
        <v>0.90902777777777777</v>
      </c>
    </row>
    <row r="233" spans="1:7" x14ac:dyDescent="0.2">
      <c r="A233" s="139">
        <v>20</v>
      </c>
      <c r="B233" s="140">
        <v>0.23333333333333331</v>
      </c>
      <c r="C233" s="140">
        <v>0.28750000000000003</v>
      </c>
      <c r="D233" s="140">
        <v>0.5708333333333333</v>
      </c>
      <c r="E233" s="140">
        <v>0.72777777777777775</v>
      </c>
      <c r="F233" s="140">
        <v>0.8520833333333333</v>
      </c>
      <c r="G233" s="140">
        <v>0.90763888888888899</v>
      </c>
    </row>
    <row r="234" spans="1:7" x14ac:dyDescent="0.2">
      <c r="A234" s="139">
        <v>21</v>
      </c>
      <c r="B234" s="140">
        <v>0.23402777777777781</v>
      </c>
      <c r="C234" s="140">
        <v>0.28819444444444448</v>
      </c>
      <c r="D234" s="140">
        <v>0.57013888888888886</v>
      </c>
      <c r="E234" s="140">
        <v>0.7270833333333333</v>
      </c>
      <c r="F234" s="140">
        <v>0.85138888888888886</v>
      </c>
      <c r="G234" s="140">
        <v>0.90694444444444444</v>
      </c>
    </row>
    <row r="235" spans="1:7" x14ac:dyDescent="0.2">
      <c r="A235" s="139">
        <v>22</v>
      </c>
      <c r="B235" s="140">
        <v>0.23472222222222219</v>
      </c>
      <c r="C235" s="140">
        <v>0.28888888888888892</v>
      </c>
      <c r="D235" s="140">
        <v>0.57013888888888886</v>
      </c>
      <c r="E235" s="140">
        <v>0.72638888888888886</v>
      </c>
      <c r="F235" s="140">
        <v>0.85</v>
      </c>
      <c r="G235" s="140">
        <v>0.90555555555555556</v>
      </c>
    </row>
    <row r="236" spans="1:7" x14ac:dyDescent="0.2">
      <c r="A236" s="139">
        <v>23</v>
      </c>
      <c r="B236" s="140">
        <v>0.23611111111111113</v>
      </c>
      <c r="C236" s="140">
        <v>0.28958333333333336</v>
      </c>
      <c r="D236" s="140">
        <v>0.57013888888888886</v>
      </c>
      <c r="E236" s="140">
        <v>0.72569444444444453</v>
      </c>
      <c r="F236" s="140">
        <v>0.84930555555555554</v>
      </c>
      <c r="G236" s="140">
        <v>0.90416666666666667</v>
      </c>
    </row>
    <row r="237" spans="1:7" x14ac:dyDescent="0.2">
      <c r="A237" s="139">
        <v>24</v>
      </c>
      <c r="B237" s="140">
        <v>0.23680555555555557</v>
      </c>
      <c r="C237" s="140">
        <v>0.2902777777777778</v>
      </c>
      <c r="D237" s="140">
        <v>0.57013888888888886</v>
      </c>
      <c r="E237" s="140">
        <v>0.72569444444444453</v>
      </c>
      <c r="F237" s="140">
        <v>0.84861111111111109</v>
      </c>
      <c r="G237" s="140">
        <v>0.90277777777777779</v>
      </c>
    </row>
    <row r="238" spans="1:7" x14ac:dyDescent="0.2">
      <c r="A238" s="139">
        <v>25</v>
      </c>
      <c r="B238" s="140">
        <v>0.23750000000000002</v>
      </c>
      <c r="C238" s="140">
        <v>0.29097222222222224</v>
      </c>
      <c r="D238" s="140">
        <v>0.56944444444444442</v>
      </c>
      <c r="E238" s="140">
        <v>0.72499999999999998</v>
      </c>
      <c r="F238" s="140">
        <v>0.84722222222222221</v>
      </c>
      <c r="G238" s="140">
        <v>0.90208333333333324</v>
      </c>
    </row>
    <row r="239" spans="1:7" x14ac:dyDescent="0.2">
      <c r="A239" s="139">
        <v>26</v>
      </c>
      <c r="B239" s="140">
        <v>0.23819444444444446</v>
      </c>
      <c r="C239" s="140">
        <v>0.29166666666666669</v>
      </c>
      <c r="D239" s="140">
        <v>0.56944444444444442</v>
      </c>
      <c r="E239" s="140">
        <v>0.72430555555555554</v>
      </c>
      <c r="F239" s="140">
        <v>0.84652777777777777</v>
      </c>
      <c r="G239" s="140">
        <v>0.90069444444444446</v>
      </c>
    </row>
    <row r="240" spans="1:7" x14ac:dyDescent="0.2">
      <c r="A240" s="139">
        <v>27</v>
      </c>
      <c r="B240" s="140">
        <v>0.2388888888888889</v>
      </c>
      <c r="C240" s="140">
        <v>0.29236111111111113</v>
      </c>
      <c r="D240" s="140">
        <v>0.56944444444444442</v>
      </c>
      <c r="E240" s="140">
        <v>0.72361111111111109</v>
      </c>
      <c r="F240" s="140">
        <v>0.84513888888888899</v>
      </c>
      <c r="G240" s="140">
        <v>0.89930555555555547</v>
      </c>
    </row>
    <row r="241" spans="1:7" x14ac:dyDescent="0.2">
      <c r="A241" s="139">
        <v>28</v>
      </c>
      <c r="B241" s="140">
        <v>0.23958333333333334</v>
      </c>
      <c r="C241" s="140">
        <v>0.29305555555555557</v>
      </c>
      <c r="D241" s="140">
        <v>0.56874999999999998</v>
      </c>
      <c r="E241" s="140">
        <v>0.72361111111111109</v>
      </c>
      <c r="F241" s="140">
        <v>0.84444444444444444</v>
      </c>
      <c r="G241" s="140">
        <v>0.8979166666666667</v>
      </c>
    </row>
    <row r="242" spans="1:7" x14ac:dyDescent="0.2">
      <c r="A242" s="139">
        <v>29</v>
      </c>
      <c r="B242" s="140">
        <v>0.24097222222222223</v>
      </c>
      <c r="C242" s="140">
        <v>0.29305555555555557</v>
      </c>
      <c r="D242" s="140">
        <v>0.56874999999999998</v>
      </c>
      <c r="E242" s="140">
        <v>0.72291666666666676</v>
      </c>
      <c r="F242" s="140">
        <v>0.84305555555555556</v>
      </c>
      <c r="G242" s="140">
        <v>0.89722222222222225</v>
      </c>
    </row>
    <row r="243" spans="1:7" x14ac:dyDescent="0.2">
      <c r="A243" s="139">
        <v>30</v>
      </c>
      <c r="B243" s="140">
        <v>0.24166666666666667</v>
      </c>
      <c r="C243" s="140">
        <v>0.29375000000000001</v>
      </c>
      <c r="D243" s="140">
        <v>0.56874999999999998</v>
      </c>
      <c r="E243" s="140">
        <v>0.72222222222222221</v>
      </c>
      <c r="F243" s="140">
        <v>0.84236111111111101</v>
      </c>
      <c r="G243" s="140">
        <v>0.89583333333333337</v>
      </c>
    </row>
    <row r="244" spans="1:7" x14ac:dyDescent="0.2">
      <c r="A244" s="139">
        <v>31</v>
      </c>
      <c r="B244" s="140">
        <v>0.24236111111111111</v>
      </c>
      <c r="C244" s="140">
        <v>0.29444444444444445</v>
      </c>
      <c r="D244" s="140">
        <v>0.56874999999999998</v>
      </c>
      <c r="E244" s="140">
        <v>0.72152777777777777</v>
      </c>
      <c r="F244" s="140">
        <v>0.84097222222222223</v>
      </c>
      <c r="G244" s="140">
        <v>0.89444444444444438</v>
      </c>
    </row>
    <row r="245" spans="1:7" x14ac:dyDescent="0.2">
      <c r="A245" s="139">
        <v>1</v>
      </c>
      <c r="B245" s="140">
        <v>0.24305555555555555</v>
      </c>
      <c r="C245" s="140">
        <v>0.2951388888888889</v>
      </c>
      <c r="D245" s="140">
        <v>0.56805555555555554</v>
      </c>
      <c r="E245" s="140">
        <v>0.72083333333333333</v>
      </c>
      <c r="F245" s="140">
        <v>0.84027777777777779</v>
      </c>
      <c r="G245" s="140">
        <v>0.8930555555555556</v>
      </c>
    </row>
    <row r="246" spans="1:7" x14ac:dyDescent="0.2">
      <c r="A246" s="139">
        <v>2</v>
      </c>
      <c r="B246" s="140">
        <v>0.24374999999999999</v>
      </c>
      <c r="C246" s="140">
        <v>0.29583333333333334</v>
      </c>
      <c r="D246" s="140">
        <v>0.56805555555555554</v>
      </c>
      <c r="E246" s="140">
        <v>0.72013888888888899</v>
      </c>
      <c r="F246" s="140">
        <v>0.83888888888888891</v>
      </c>
      <c r="G246" s="140">
        <v>0.89236111111111116</v>
      </c>
    </row>
    <row r="247" spans="1:7" x14ac:dyDescent="0.2">
      <c r="A247" s="139">
        <v>3</v>
      </c>
      <c r="B247" s="140">
        <v>0.24444444444444446</v>
      </c>
      <c r="C247" s="140">
        <v>0.29652777777777778</v>
      </c>
      <c r="D247" s="140">
        <v>0.56805555555555554</v>
      </c>
      <c r="E247" s="140">
        <v>0.71944444444444444</v>
      </c>
      <c r="F247" s="140">
        <v>0.83750000000000002</v>
      </c>
      <c r="G247" s="140">
        <v>0.89097222222222217</v>
      </c>
    </row>
    <row r="248" spans="1:7" x14ac:dyDescent="0.2">
      <c r="A248" s="139">
        <v>4</v>
      </c>
      <c r="B248" s="140">
        <v>0.24513888888888888</v>
      </c>
      <c r="C248" s="140">
        <v>0.29722222222222222</v>
      </c>
      <c r="D248" s="140">
        <v>0.56736111111111109</v>
      </c>
      <c r="E248" s="140">
        <v>0.71944444444444444</v>
      </c>
      <c r="F248" s="140">
        <v>0.83680555555555547</v>
      </c>
      <c r="G248" s="140">
        <v>0.88958333333333339</v>
      </c>
    </row>
    <row r="249" spans="1:7" x14ac:dyDescent="0.2">
      <c r="A249" s="139">
        <v>5</v>
      </c>
      <c r="B249" s="140">
        <v>0.24583333333333335</v>
      </c>
      <c r="C249" s="140">
        <v>0.29791666666666666</v>
      </c>
      <c r="D249" s="140">
        <v>0.56736111111111109</v>
      </c>
      <c r="E249" s="140">
        <v>0.71875</v>
      </c>
      <c r="F249" s="140">
        <v>0.8354166666666667</v>
      </c>
      <c r="G249" s="140">
        <v>0.8881944444444444</v>
      </c>
    </row>
    <row r="250" spans="1:7" x14ac:dyDescent="0.2">
      <c r="A250" s="139">
        <v>6</v>
      </c>
      <c r="B250" s="140">
        <v>0.24722222222222223</v>
      </c>
      <c r="C250" s="140">
        <v>0.2986111111111111</v>
      </c>
      <c r="D250" s="140">
        <v>0.56736111111111109</v>
      </c>
      <c r="E250" s="140">
        <v>0.71805555555555556</v>
      </c>
      <c r="F250" s="140">
        <v>0.83472222222222225</v>
      </c>
      <c r="G250" s="140">
        <v>0.88750000000000007</v>
      </c>
    </row>
    <row r="251" spans="1:7" x14ac:dyDescent="0.2">
      <c r="A251" s="139">
        <v>7</v>
      </c>
      <c r="B251" s="140">
        <v>0.24791666666666667</v>
      </c>
      <c r="C251" s="140">
        <v>0.29930555555555555</v>
      </c>
      <c r="D251" s="140">
        <v>0.56666666666666665</v>
      </c>
      <c r="E251" s="140">
        <v>0.71736111111111101</v>
      </c>
      <c r="F251" s="140">
        <v>0.83333333333333337</v>
      </c>
      <c r="G251" s="140">
        <v>0.88611111111111107</v>
      </c>
    </row>
    <row r="252" spans="1:7" x14ac:dyDescent="0.2">
      <c r="A252" s="139">
        <v>8</v>
      </c>
      <c r="B252" s="140">
        <v>0.24861111111111112</v>
      </c>
      <c r="C252" s="140">
        <v>0.3</v>
      </c>
      <c r="D252" s="140">
        <v>0.56666666666666665</v>
      </c>
      <c r="E252" s="140">
        <v>0.71666666666666667</v>
      </c>
      <c r="F252" s="140">
        <v>0.83263888888888893</v>
      </c>
      <c r="G252" s="140">
        <v>0.8847222222222223</v>
      </c>
    </row>
    <row r="253" spans="1:7" x14ac:dyDescent="0.2">
      <c r="A253" s="139">
        <v>9</v>
      </c>
      <c r="B253" s="140">
        <v>0.24930555555555556</v>
      </c>
      <c r="C253" s="140">
        <v>0.30069444444444443</v>
      </c>
      <c r="D253" s="140">
        <v>0.56666666666666665</v>
      </c>
      <c r="E253" s="140">
        <v>0.71597222222222223</v>
      </c>
      <c r="F253" s="140">
        <v>0.83124999999999993</v>
      </c>
      <c r="G253" s="140">
        <v>0.8833333333333333</v>
      </c>
    </row>
    <row r="254" spans="1:7" x14ac:dyDescent="0.2">
      <c r="A254" s="139">
        <v>10</v>
      </c>
      <c r="B254" s="140">
        <v>0.25</v>
      </c>
      <c r="C254" s="140">
        <v>0.30069444444444443</v>
      </c>
      <c r="D254" s="140">
        <v>0.56597222222222221</v>
      </c>
      <c r="E254" s="140">
        <v>0.71527777777777779</v>
      </c>
      <c r="F254" s="140">
        <v>0.82986111111111116</v>
      </c>
      <c r="G254" s="140">
        <v>0.88263888888888886</v>
      </c>
    </row>
    <row r="255" spans="1:7" x14ac:dyDescent="0.2">
      <c r="A255" s="139">
        <v>11</v>
      </c>
      <c r="B255" s="140">
        <v>0.25069444444444444</v>
      </c>
      <c r="C255" s="140">
        <v>0.30138888888888887</v>
      </c>
      <c r="D255" s="140">
        <v>0.56597222222222221</v>
      </c>
      <c r="E255" s="140">
        <v>0.71458333333333324</v>
      </c>
      <c r="F255" s="140">
        <v>0.82916666666666661</v>
      </c>
      <c r="G255" s="140">
        <v>0.88124999999999998</v>
      </c>
    </row>
    <row r="256" spans="1:7" x14ac:dyDescent="0.2">
      <c r="A256" s="139">
        <v>12</v>
      </c>
      <c r="B256" s="140">
        <v>0.25138888888888888</v>
      </c>
      <c r="C256" s="140">
        <v>0.30208333333333331</v>
      </c>
      <c r="D256" s="140">
        <v>0.56527777777777777</v>
      </c>
      <c r="E256" s="140">
        <v>0.71388888888888891</v>
      </c>
      <c r="F256" s="140">
        <v>0.82777777777777783</v>
      </c>
      <c r="G256" s="140">
        <v>0.87986111111111109</v>
      </c>
    </row>
    <row r="257" spans="1:7" x14ac:dyDescent="0.2">
      <c r="A257" s="139">
        <v>13</v>
      </c>
      <c r="B257" s="140">
        <v>0.25208333333333333</v>
      </c>
      <c r="C257" s="140">
        <v>0.30277777777777776</v>
      </c>
      <c r="D257" s="140">
        <v>0.56527777777777777</v>
      </c>
      <c r="E257" s="140">
        <v>0.71319444444444446</v>
      </c>
      <c r="F257" s="140">
        <v>0.82638888888888884</v>
      </c>
      <c r="G257" s="140">
        <v>0.87847222222222221</v>
      </c>
    </row>
    <row r="258" spans="1:7" x14ac:dyDescent="0.2">
      <c r="A258" s="139">
        <v>14</v>
      </c>
      <c r="B258" s="140">
        <v>0.25277777777777777</v>
      </c>
      <c r="C258" s="140">
        <v>0.3034722222222222</v>
      </c>
      <c r="D258" s="140">
        <v>0.56527777777777777</v>
      </c>
      <c r="E258" s="140">
        <v>0.71250000000000002</v>
      </c>
      <c r="F258" s="140">
        <v>0.8256944444444444</v>
      </c>
      <c r="G258" s="140">
        <v>0.87708333333333333</v>
      </c>
    </row>
    <row r="259" spans="1:7" x14ac:dyDescent="0.2">
      <c r="A259" s="139">
        <v>15</v>
      </c>
      <c r="B259" s="140">
        <v>0.25347222222222221</v>
      </c>
      <c r="C259" s="140">
        <v>0.30416666666666664</v>
      </c>
      <c r="D259" s="140">
        <v>0.56458333333333333</v>
      </c>
      <c r="E259" s="140">
        <v>0.71180555555555547</v>
      </c>
      <c r="F259" s="140">
        <v>0.82430555555555562</v>
      </c>
      <c r="G259" s="140">
        <v>0.87638888888888899</v>
      </c>
    </row>
    <row r="260" spans="1:7" x14ac:dyDescent="0.2">
      <c r="A260" s="139">
        <v>16</v>
      </c>
      <c r="B260" s="140">
        <v>0.25416666666666665</v>
      </c>
      <c r="C260" s="140">
        <v>0.30486111111111108</v>
      </c>
      <c r="D260" s="140">
        <v>0.56458333333333333</v>
      </c>
      <c r="E260" s="140">
        <v>0.71111111111111114</v>
      </c>
      <c r="F260" s="140">
        <v>0.82361111111111107</v>
      </c>
      <c r="G260" s="140">
        <v>0.875</v>
      </c>
    </row>
    <row r="261" spans="1:7" x14ac:dyDescent="0.2">
      <c r="A261" s="139">
        <v>17</v>
      </c>
      <c r="B261" s="140">
        <v>0.25486111111111109</v>
      </c>
      <c r="C261" s="140">
        <v>0.30555555555555552</v>
      </c>
      <c r="D261" s="140">
        <v>0.56458333333333333</v>
      </c>
      <c r="E261" s="140">
        <v>0.7104166666666667</v>
      </c>
      <c r="F261" s="140">
        <v>0.8222222222222223</v>
      </c>
      <c r="G261" s="140">
        <v>0.87361111111111101</v>
      </c>
    </row>
    <row r="262" spans="1:7" x14ac:dyDescent="0.2">
      <c r="A262" s="139">
        <v>18</v>
      </c>
      <c r="B262" s="140">
        <v>0.25555555555555559</v>
      </c>
      <c r="C262" s="140">
        <v>0.30624999999999997</v>
      </c>
      <c r="D262" s="140">
        <v>0.56388888888888888</v>
      </c>
      <c r="E262" s="140">
        <v>0.70972222222222225</v>
      </c>
      <c r="F262" s="140">
        <v>0.8208333333333333</v>
      </c>
      <c r="G262" s="140">
        <v>0.87291666666666667</v>
      </c>
    </row>
    <row r="263" spans="1:7" x14ac:dyDescent="0.2">
      <c r="A263" s="139">
        <v>19</v>
      </c>
      <c r="B263" s="140">
        <v>0.25625000000000003</v>
      </c>
      <c r="C263" s="140">
        <v>0.30694444444444441</v>
      </c>
      <c r="D263" s="140">
        <v>0.56388888888888888</v>
      </c>
      <c r="E263" s="140">
        <v>0.70833333333333337</v>
      </c>
      <c r="F263" s="140">
        <v>0.82013888888888886</v>
      </c>
      <c r="G263" s="140">
        <v>0.87152777777777779</v>
      </c>
    </row>
    <row r="264" spans="1:7" x14ac:dyDescent="0.2">
      <c r="A264" s="139">
        <v>20</v>
      </c>
      <c r="B264" s="140">
        <v>0.25694444444444448</v>
      </c>
      <c r="C264" s="140">
        <v>0.30763888888888891</v>
      </c>
      <c r="D264" s="140">
        <v>0.56388888888888888</v>
      </c>
      <c r="E264" s="140">
        <v>0.70763888888888893</v>
      </c>
      <c r="F264" s="140">
        <v>0.81874999999999998</v>
      </c>
      <c r="G264" s="140">
        <v>0.87013888888888891</v>
      </c>
    </row>
    <row r="265" spans="1:7" x14ac:dyDescent="0.2">
      <c r="A265" s="139">
        <v>21</v>
      </c>
      <c r="B265" s="140">
        <v>0.25763888888888892</v>
      </c>
      <c r="C265" s="140">
        <v>0.30763888888888891</v>
      </c>
      <c r="D265" s="140">
        <v>0.56319444444444444</v>
      </c>
      <c r="E265" s="140">
        <v>0.70694444444444438</v>
      </c>
      <c r="F265" s="140">
        <v>0.81736111111111109</v>
      </c>
      <c r="G265" s="140">
        <v>0.86875000000000002</v>
      </c>
    </row>
    <row r="266" spans="1:7" x14ac:dyDescent="0.2">
      <c r="A266" s="139">
        <v>22</v>
      </c>
      <c r="B266" s="140">
        <v>0.25833333333333336</v>
      </c>
      <c r="C266" s="140">
        <v>0.30833333333333335</v>
      </c>
      <c r="D266" s="140">
        <v>0.56319444444444444</v>
      </c>
      <c r="E266" s="140">
        <v>0.70624999999999993</v>
      </c>
      <c r="F266" s="140">
        <v>0.81666666666666676</v>
      </c>
      <c r="G266" s="140">
        <v>0.86805555555555547</v>
      </c>
    </row>
    <row r="267" spans="1:7" x14ac:dyDescent="0.2">
      <c r="A267" s="139">
        <v>23</v>
      </c>
      <c r="B267" s="140">
        <v>0.2590277777777778</v>
      </c>
      <c r="C267" s="140">
        <v>0.30902777777777779</v>
      </c>
      <c r="D267" s="140">
        <v>0.56319444444444444</v>
      </c>
      <c r="E267" s="140">
        <v>0.7055555555555556</v>
      </c>
      <c r="F267" s="140">
        <v>0.81527777777777777</v>
      </c>
      <c r="G267" s="140">
        <v>0.8666666666666667</v>
      </c>
    </row>
    <row r="268" spans="1:7" x14ac:dyDescent="0.2">
      <c r="A268" s="139">
        <v>24</v>
      </c>
      <c r="B268" s="140">
        <v>0.25972222222222224</v>
      </c>
      <c r="C268" s="140">
        <v>0.30972222222222223</v>
      </c>
      <c r="D268" s="140">
        <v>0.5625</v>
      </c>
      <c r="E268" s="140">
        <v>0.70486111111111116</v>
      </c>
      <c r="F268" s="140">
        <v>0.81458333333333333</v>
      </c>
      <c r="G268" s="140">
        <v>0.8652777777777777</v>
      </c>
    </row>
    <row r="269" spans="1:7" x14ac:dyDescent="0.2">
      <c r="A269" s="139">
        <v>25</v>
      </c>
      <c r="B269" s="140">
        <v>0.26041666666666669</v>
      </c>
      <c r="C269" s="140">
        <v>0.31041666666666667</v>
      </c>
      <c r="D269" s="140">
        <v>0.5625</v>
      </c>
      <c r="E269" s="140">
        <v>0.70416666666666661</v>
      </c>
      <c r="F269" s="140">
        <v>0.81319444444444444</v>
      </c>
      <c r="G269" s="140">
        <v>0.86458333333333337</v>
      </c>
    </row>
    <row r="270" spans="1:7" x14ac:dyDescent="0.2">
      <c r="A270" s="139">
        <v>26</v>
      </c>
      <c r="B270" s="140">
        <v>0.26111111111111113</v>
      </c>
      <c r="C270" s="140">
        <v>0.31111111111111112</v>
      </c>
      <c r="D270" s="140">
        <v>0.5625</v>
      </c>
      <c r="E270" s="140">
        <v>0.70347222222222217</v>
      </c>
      <c r="F270" s="140">
        <v>0.81180555555555556</v>
      </c>
      <c r="G270" s="140">
        <v>0.86319444444444438</v>
      </c>
    </row>
    <row r="271" spans="1:7" x14ac:dyDescent="0.2">
      <c r="A271" s="139">
        <v>27</v>
      </c>
      <c r="B271" s="140">
        <v>0.26180555555555557</v>
      </c>
      <c r="C271" s="140">
        <v>0.31180555555555556</v>
      </c>
      <c r="D271" s="140">
        <v>0.56180555555555556</v>
      </c>
      <c r="E271" s="140">
        <v>0.70277777777777783</v>
      </c>
      <c r="F271" s="140">
        <v>0.81111111111111101</v>
      </c>
      <c r="G271" s="140">
        <v>0.8618055555555556</v>
      </c>
    </row>
    <row r="272" spans="1:7" x14ac:dyDescent="0.2">
      <c r="A272" s="139">
        <v>28</v>
      </c>
      <c r="B272" s="140">
        <v>0.26250000000000001</v>
      </c>
      <c r="C272" s="140">
        <v>0.3125</v>
      </c>
      <c r="D272" s="140">
        <v>0.56180555555555556</v>
      </c>
      <c r="E272" s="140">
        <v>0.70138888888888884</v>
      </c>
      <c r="F272" s="140">
        <v>0.80972222222222223</v>
      </c>
      <c r="G272" s="140">
        <v>0.86111111111111116</v>
      </c>
    </row>
    <row r="273" spans="1:7" x14ac:dyDescent="0.2">
      <c r="A273" s="139">
        <v>29</v>
      </c>
      <c r="B273" s="140">
        <v>0.26319444444444445</v>
      </c>
      <c r="C273" s="140">
        <v>0.31319444444444444</v>
      </c>
      <c r="D273" s="140">
        <v>0.56180555555555556</v>
      </c>
      <c r="E273" s="140">
        <v>0.7006944444444444</v>
      </c>
      <c r="F273" s="140">
        <v>0.80902777777777779</v>
      </c>
      <c r="G273" s="140">
        <v>0.85972222222222217</v>
      </c>
    </row>
    <row r="274" spans="1:7" x14ac:dyDescent="0.2">
      <c r="A274" s="139">
        <v>30</v>
      </c>
      <c r="B274" s="140">
        <v>0.2638888888888889</v>
      </c>
      <c r="C274" s="140">
        <v>0.31388888888888888</v>
      </c>
      <c r="D274" s="140">
        <v>0.56111111111111112</v>
      </c>
      <c r="E274" s="140">
        <v>0.70000000000000007</v>
      </c>
      <c r="F274" s="140">
        <v>0.80763888888888891</v>
      </c>
      <c r="G274" s="140">
        <v>0.85833333333333339</v>
      </c>
    </row>
    <row r="275" spans="1:7" x14ac:dyDescent="0.2">
      <c r="A275" s="139">
        <v>1</v>
      </c>
      <c r="B275" s="140">
        <v>0.26458333333333334</v>
      </c>
      <c r="C275" s="140">
        <v>0.31458333333333333</v>
      </c>
      <c r="D275" s="140">
        <v>0.56111111111111112</v>
      </c>
      <c r="E275" s="140">
        <v>0.69930555555555562</v>
      </c>
      <c r="F275" s="140">
        <v>0.80625000000000002</v>
      </c>
      <c r="G275" s="140">
        <v>0.85763888888888884</v>
      </c>
    </row>
    <row r="276" spans="1:7" x14ac:dyDescent="0.2">
      <c r="A276" s="139">
        <v>2</v>
      </c>
      <c r="B276" s="140">
        <v>0.26527777777777778</v>
      </c>
      <c r="C276" s="140">
        <v>0.31527777777777777</v>
      </c>
      <c r="D276" s="140">
        <v>0.56111111111111112</v>
      </c>
      <c r="E276" s="140">
        <v>0.69861111111111107</v>
      </c>
      <c r="F276" s="140">
        <v>0.80555555555555547</v>
      </c>
      <c r="G276" s="140">
        <v>0.85625000000000007</v>
      </c>
    </row>
    <row r="277" spans="1:7" x14ac:dyDescent="0.2">
      <c r="A277" s="139">
        <v>3</v>
      </c>
      <c r="B277" s="140">
        <v>0.26597222222222222</v>
      </c>
      <c r="C277" s="140">
        <v>0.31597222222222221</v>
      </c>
      <c r="D277" s="140">
        <v>0.56041666666666667</v>
      </c>
      <c r="E277" s="140">
        <v>0.69791666666666663</v>
      </c>
      <c r="F277" s="140">
        <v>0.8041666666666667</v>
      </c>
      <c r="G277" s="140">
        <v>0.85486111111111107</v>
      </c>
    </row>
    <row r="278" spans="1:7" x14ac:dyDescent="0.2">
      <c r="A278" s="139">
        <v>4</v>
      </c>
      <c r="B278" s="140">
        <v>0.26666666666666666</v>
      </c>
      <c r="C278" s="140">
        <v>0.31666666666666665</v>
      </c>
      <c r="D278" s="140">
        <v>0.56041666666666667</v>
      </c>
      <c r="E278" s="140">
        <v>0.6972222222222223</v>
      </c>
      <c r="F278" s="140">
        <v>0.80347222222222225</v>
      </c>
      <c r="G278" s="140">
        <v>0.85416666666666663</v>
      </c>
    </row>
    <row r="279" spans="1:7" x14ac:dyDescent="0.2">
      <c r="A279" s="139">
        <v>5</v>
      </c>
      <c r="B279" s="140">
        <v>0.2673611111111111</v>
      </c>
      <c r="C279" s="140">
        <v>0.31736111111111115</v>
      </c>
      <c r="D279" s="140">
        <v>0.56041666666666667</v>
      </c>
      <c r="E279" s="140">
        <v>0.6958333333333333</v>
      </c>
      <c r="F279" s="140">
        <v>0.80208333333333337</v>
      </c>
      <c r="G279" s="140">
        <v>0.85277777777777775</v>
      </c>
    </row>
    <row r="280" spans="1:7" x14ac:dyDescent="0.2">
      <c r="A280" s="139">
        <v>6</v>
      </c>
      <c r="B280" s="140">
        <v>0.26805555555555555</v>
      </c>
      <c r="C280" s="140">
        <v>0.31805555555555554</v>
      </c>
      <c r="D280" s="140">
        <v>0.55972222222222223</v>
      </c>
      <c r="E280" s="140">
        <v>0.69513888888888886</v>
      </c>
      <c r="F280" s="140">
        <v>0.80069444444444438</v>
      </c>
      <c r="G280" s="140">
        <v>0.8520833333333333</v>
      </c>
    </row>
    <row r="281" spans="1:7" x14ac:dyDescent="0.2">
      <c r="A281" s="139">
        <v>7</v>
      </c>
      <c r="B281" s="140">
        <v>0.26874999999999999</v>
      </c>
      <c r="C281" s="140">
        <v>0.31875000000000003</v>
      </c>
      <c r="D281" s="140">
        <v>0.55972222222222223</v>
      </c>
      <c r="E281" s="140">
        <v>0.69444444444444453</v>
      </c>
      <c r="F281" s="140">
        <v>0.79999999999999993</v>
      </c>
      <c r="G281" s="140">
        <v>0.85069444444444453</v>
      </c>
    </row>
    <row r="282" spans="1:7" x14ac:dyDescent="0.2">
      <c r="A282" s="139">
        <v>8</v>
      </c>
      <c r="B282" s="140">
        <v>0.26944444444444443</v>
      </c>
      <c r="C282" s="140">
        <v>0.31944444444444448</v>
      </c>
      <c r="D282" s="140">
        <v>0.55972222222222223</v>
      </c>
      <c r="E282" s="140">
        <v>0.69374999999999998</v>
      </c>
      <c r="F282" s="140">
        <v>0.79861111111111116</v>
      </c>
      <c r="G282" s="140">
        <v>0.85</v>
      </c>
    </row>
    <row r="283" spans="1:7" x14ac:dyDescent="0.2">
      <c r="A283" s="139">
        <v>9</v>
      </c>
      <c r="B283" s="140">
        <v>0.27013888888888887</v>
      </c>
      <c r="C283" s="140">
        <v>0.32013888888888892</v>
      </c>
      <c r="D283" s="140">
        <v>0.55902777777777779</v>
      </c>
      <c r="E283" s="140">
        <v>0.69305555555555554</v>
      </c>
      <c r="F283" s="140">
        <v>0.79791666666666661</v>
      </c>
      <c r="G283" s="140">
        <v>0.84861111111111109</v>
      </c>
    </row>
    <row r="284" spans="1:7" x14ac:dyDescent="0.2">
      <c r="A284" s="139">
        <v>10</v>
      </c>
      <c r="B284" s="140">
        <v>0.27083333333333331</v>
      </c>
      <c r="C284" s="140">
        <v>0.32083333333333336</v>
      </c>
      <c r="D284" s="140">
        <v>0.55902777777777779</v>
      </c>
      <c r="E284" s="140">
        <v>0.69236111111111109</v>
      </c>
      <c r="F284" s="140">
        <v>0.79652777777777783</v>
      </c>
      <c r="G284" s="140">
        <v>0.84791666666666676</v>
      </c>
    </row>
    <row r="285" spans="1:7" x14ac:dyDescent="0.2">
      <c r="A285" s="139">
        <v>11</v>
      </c>
      <c r="B285" s="140">
        <v>0.27152777777777776</v>
      </c>
      <c r="C285" s="140">
        <v>0.3215277777777778</v>
      </c>
      <c r="D285" s="140">
        <v>0.55902777777777779</v>
      </c>
      <c r="E285" s="140">
        <v>0.69166666666666676</v>
      </c>
      <c r="F285" s="140">
        <v>0.79583333333333339</v>
      </c>
      <c r="G285" s="140">
        <v>0.84652777777777777</v>
      </c>
    </row>
    <row r="286" spans="1:7" x14ac:dyDescent="0.2">
      <c r="A286" s="139">
        <v>12</v>
      </c>
      <c r="B286" s="140">
        <v>0.2722222222222222</v>
      </c>
      <c r="C286" s="140">
        <v>0.32222222222222224</v>
      </c>
      <c r="D286" s="140">
        <v>0.55902777777777779</v>
      </c>
      <c r="E286" s="140">
        <v>0.69027777777777777</v>
      </c>
      <c r="F286" s="140">
        <v>0.7944444444444444</v>
      </c>
      <c r="G286" s="140">
        <v>0.84583333333333333</v>
      </c>
    </row>
    <row r="287" spans="1:7" x14ac:dyDescent="0.2">
      <c r="A287" s="139">
        <v>13</v>
      </c>
      <c r="B287" s="140">
        <v>0.27291666666666664</v>
      </c>
      <c r="C287" s="140">
        <v>0.32291666666666669</v>
      </c>
      <c r="D287" s="140">
        <v>0.55833333333333335</v>
      </c>
      <c r="E287" s="140">
        <v>0.68958333333333333</v>
      </c>
      <c r="F287" s="140">
        <v>0.79375000000000007</v>
      </c>
      <c r="G287" s="140">
        <v>0.84444444444444444</v>
      </c>
    </row>
    <row r="288" spans="1:7" x14ac:dyDescent="0.2">
      <c r="A288" s="139">
        <v>14</v>
      </c>
      <c r="B288" s="140">
        <v>0.27361111111111108</v>
      </c>
      <c r="C288" s="140">
        <v>0.32361111111111113</v>
      </c>
      <c r="D288" s="140">
        <v>0.55833333333333335</v>
      </c>
      <c r="E288" s="140">
        <v>0.68888888888888899</v>
      </c>
      <c r="F288" s="140">
        <v>0.79236111111111107</v>
      </c>
      <c r="G288" s="140">
        <v>0.84375</v>
      </c>
    </row>
    <row r="289" spans="1:7" x14ac:dyDescent="0.2">
      <c r="A289" s="139">
        <v>15</v>
      </c>
      <c r="B289" s="140">
        <v>0.27430555555555552</v>
      </c>
      <c r="C289" s="140">
        <v>0.32430555555555557</v>
      </c>
      <c r="D289" s="140">
        <v>0.55833333333333335</v>
      </c>
      <c r="E289" s="140">
        <v>0.68819444444444444</v>
      </c>
      <c r="F289" s="140">
        <v>0.79166666666666663</v>
      </c>
      <c r="G289" s="140">
        <v>0.84236111111111101</v>
      </c>
    </row>
    <row r="290" spans="1:7" x14ac:dyDescent="0.2">
      <c r="A290" s="139">
        <v>16</v>
      </c>
      <c r="B290" s="140">
        <v>0.27499999999999997</v>
      </c>
      <c r="C290" s="140">
        <v>0.32500000000000001</v>
      </c>
      <c r="D290" s="140">
        <v>0.55833333333333335</v>
      </c>
      <c r="E290" s="140">
        <v>0.6875</v>
      </c>
      <c r="F290" s="140">
        <v>0.79027777777777775</v>
      </c>
      <c r="G290" s="140">
        <v>0.84166666666666667</v>
      </c>
    </row>
    <row r="291" spans="1:7" x14ac:dyDescent="0.2">
      <c r="A291" s="139">
        <v>17</v>
      </c>
      <c r="B291" s="140">
        <v>0.27569444444444446</v>
      </c>
      <c r="C291" s="140">
        <v>0.32569444444444445</v>
      </c>
      <c r="D291" s="140">
        <v>0.55833333333333335</v>
      </c>
      <c r="E291" s="140">
        <v>0.68680555555555556</v>
      </c>
      <c r="F291" s="140">
        <v>0.7895833333333333</v>
      </c>
      <c r="G291" s="140">
        <v>0.84027777777777779</v>
      </c>
    </row>
    <row r="292" spans="1:7" x14ac:dyDescent="0.2">
      <c r="A292" s="139">
        <v>18</v>
      </c>
      <c r="B292" s="140">
        <v>0.27638888888888885</v>
      </c>
      <c r="C292" s="140">
        <v>0.3263888888888889</v>
      </c>
      <c r="D292" s="140">
        <v>0.55763888888888891</v>
      </c>
      <c r="E292" s="140">
        <v>0.68611111111111101</v>
      </c>
      <c r="F292" s="140">
        <v>0.78819444444444453</v>
      </c>
      <c r="G292" s="140">
        <v>0.83958333333333324</v>
      </c>
    </row>
    <row r="293" spans="1:7" x14ac:dyDescent="0.2">
      <c r="A293" s="139">
        <v>19</v>
      </c>
      <c r="B293" s="140">
        <v>0.27708333333333335</v>
      </c>
      <c r="C293" s="140">
        <v>0.32708333333333334</v>
      </c>
      <c r="D293" s="140">
        <v>0.55763888888888891</v>
      </c>
      <c r="E293" s="140">
        <v>0.68541666666666667</v>
      </c>
      <c r="F293" s="140">
        <v>0.78749999999999998</v>
      </c>
      <c r="G293" s="140">
        <v>0.83888888888888891</v>
      </c>
    </row>
    <row r="294" spans="1:7" x14ac:dyDescent="0.2">
      <c r="A294" s="139">
        <v>20</v>
      </c>
      <c r="B294" s="140">
        <v>0.27708333333333335</v>
      </c>
      <c r="C294" s="140">
        <v>0.32777777777777778</v>
      </c>
      <c r="D294" s="140">
        <v>0.55763888888888891</v>
      </c>
      <c r="E294" s="140">
        <v>0.68472222222222223</v>
      </c>
      <c r="F294" s="140">
        <v>0.78680555555555554</v>
      </c>
      <c r="G294" s="140">
        <v>0.83750000000000002</v>
      </c>
    </row>
    <row r="295" spans="1:7" x14ac:dyDescent="0.2">
      <c r="A295" s="139">
        <v>21</v>
      </c>
      <c r="B295" s="140">
        <v>0.27777777777777779</v>
      </c>
      <c r="C295" s="140">
        <v>0.32847222222222222</v>
      </c>
      <c r="D295" s="140">
        <v>0.55763888888888891</v>
      </c>
      <c r="E295" s="140">
        <v>0.68333333333333324</v>
      </c>
      <c r="F295" s="140">
        <v>0.78541666666666676</v>
      </c>
      <c r="G295" s="140">
        <v>0.83680555555555547</v>
      </c>
    </row>
    <row r="296" spans="1:7" x14ac:dyDescent="0.2">
      <c r="A296" s="139">
        <v>22</v>
      </c>
      <c r="B296" s="140">
        <v>0.27847222222222223</v>
      </c>
      <c r="C296" s="140">
        <v>0.32916666666666666</v>
      </c>
      <c r="D296" s="140">
        <v>0.55763888888888891</v>
      </c>
      <c r="E296" s="140">
        <v>0.68263888888888891</v>
      </c>
      <c r="F296" s="140">
        <v>0.78472222222222221</v>
      </c>
      <c r="G296" s="140">
        <v>0.83611111111111114</v>
      </c>
    </row>
    <row r="297" spans="1:7" x14ac:dyDescent="0.2">
      <c r="A297" s="139">
        <v>23</v>
      </c>
      <c r="B297" s="140">
        <v>0.27916666666666667</v>
      </c>
      <c r="C297" s="140">
        <v>0.3298611111111111</v>
      </c>
      <c r="D297" s="140">
        <v>0.55694444444444446</v>
      </c>
      <c r="E297" s="140">
        <v>0.68194444444444446</v>
      </c>
      <c r="F297" s="140">
        <v>0.78402777777777777</v>
      </c>
      <c r="G297" s="140">
        <v>0.8354166666666667</v>
      </c>
    </row>
    <row r="298" spans="1:7" x14ac:dyDescent="0.2">
      <c r="A298" s="139">
        <v>24</v>
      </c>
      <c r="B298" s="140">
        <v>0.27986111111111112</v>
      </c>
      <c r="C298" s="140">
        <v>0.33055555555555555</v>
      </c>
      <c r="D298" s="140">
        <v>0.55694444444444446</v>
      </c>
      <c r="E298" s="140">
        <v>0.68125000000000002</v>
      </c>
      <c r="F298" s="140">
        <v>0.78263888888888899</v>
      </c>
      <c r="G298" s="140">
        <v>0.8340277777777777</v>
      </c>
    </row>
    <row r="299" spans="1:7" x14ac:dyDescent="0.2">
      <c r="A299" s="139">
        <v>25</v>
      </c>
      <c r="B299" s="140">
        <v>0.28055555555555556</v>
      </c>
      <c r="C299" s="140">
        <v>0.33124999999999999</v>
      </c>
      <c r="D299" s="140">
        <v>0.55694444444444446</v>
      </c>
      <c r="E299" s="140">
        <v>0.68055555555555547</v>
      </c>
      <c r="F299" s="140">
        <v>0.78194444444444444</v>
      </c>
      <c r="G299" s="140">
        <v>0.83333333333333337</v>
      </c>
    </row>
    <row r="300" spans="1:7" x14ac:dyDescent="0.2">
      <c r="A300" s="139">
        <v>26</v>
      </c>
      <c r="B300" s="140">
        <v>0.28125</v>
      </c>
      <c r="C300" s="140">
        <v>0.33194444444444443</v>
      </c>
      <c r="D300" s="140">
        <v>0.55694444444444446</v>
      </c>
      <c r="E300" s="140">
        <v>0.67986111111111114</v>
      </c>
      <c r="F300" s="140">
        <v>0.78125</v>
      </c>
      <c r="G300" s="140">
        <v>0.83263888888888893</v>
      </c>
    </row>
    <row r="301" spans="1:7" x14ac:dyDescent="0.2">
      <c r="A301" s="139">
        <v>27</v>
      </c>
      <c r="B301" s="140">
        <v>0.28194444444444444</v>
      </c>
      <c r="C301" s="140">
        <v>0.33263888888888887</v>
      </c>
      <c r="D301" s="140">
        <v>0.55694444444444446</v>
      </c>
      <c r="E301" s="140">
        <v>0.6791666666666667</v>
      </c>
      <c r="F301" s="140">
        <v>0.77986111111111101</v>
      </c>
      <c r="G301" s="140">
        <v>0.83194444444444438</v>
      </c>
    </row>
    <row r="302" spans="1:7" x14ac:dyDescent="0.2">
      <c r="A302" s="139">
        <v>28</v>
      </c>
      <c r="B302" s="140">
        <v>0.28263888888888888</v>
      </c>
      <c r="C302" s="140">
        <v>0.33333333333333331</v>
      </c>
      <c r="D302" s="140">
        <v>0.55694444444444446</v>
      </c>
      <c r="E302" s="140">
        <v>0.67847222222222225</v>
      </c>
      <c r="F302" s="140">
        <v>0.77916666666666667</v>
      </c>
      <c r="G302" s="140">
        <v>0.83124999999999993</v>
      </c>
    </row>
    <row r="303" spans="1:7" x14ac:dyDescent="0.2">
      <c r="A303" s="139">
        <v>29</v>
      </c>
      <c r="B303" s="140">
        <v>0.28333333333333333</v>
      </c>
      <c r="C303" s="140">
        <v>0.33402777777777781</v>
      </c>
      <c r="D303" s="140">
        <v>0.55694444444444446</v>
      </c>
      <c r="E303" s="140">
        <v>0.6777777777777777</v>
      </c>
      <c r="F303" s="140">
        <v>0.77847222222222223</v>
      </c>
      <c r="G303" s="140">
        <v>0.82986111111111116</v>
      </c>
    </row>
    <row r="304" spans="1:7" x14ac:dyDescent="0.2">
      <c r="A304" s="139">
        <v>30</v>
      </c>
      <c r="B304" s="140">
        <v>0.28402777777777777</v>
      </c>
      <c r="C304" s="140">
        <v>0.3347222222222222</v>
      </c>
      <c r="D304" s="140">
        <v>0.55694444444444446</v>
      </c>
      <c r="E304" s="140">
        <v>0.67708333333333337</v>
      </c>
      <c r="F304" s="140">
        <v>0.77777777777777779</v>
      </c>
      <c r="G304" s="140">
        <v>0.82916666666666661</v>
      </c>
    </row>
    <row r="305" spans="1:7" x14ac:dyDescent="0.2">
      <c r="A305" s="139">
        <v>31</v>
      </c>
      <c r="B305" s="140">
        <v>0.28472222222222221</v>
      </c>
      <c r="C305" s="140">
        <v>0.33611111111111108</v>
      </c>
      <c r="D305" s="140">
        <v>0.55694444444444446</v>
      </c>
      <c r="E305" s="140">
        <v>0.67638888888888893</v>
      </c>
      <c r="F305" s="140">
        <v>0.77638888888888891</v>
      </c>
      <c r="G305" s="140">
        <v>0.82847222222222217</v>
      </c>
    </row>
    <row r="306" spans="1:7" x14ac:dyDescent="0.2">
      <c r="A306" s="139">
        <v>1</v>
      </c>
      <c r="B306" s="140">
        <v>0.28541666666666665</v>
      </c>
      <c r="C306" s="140">
        <v>0.33680555555555558</v>
      </c>
      <c r="D306" s="140">
        <v>0.55694444444444446</v>
      </c>
      <c r="E306" s="140">
        <v>0.67569444444444438</v>
      </c>
      <c r="F306" s="140">
        <v>0.77569444444444446</v>
      </c>
      <c r="G306" s="140">
        <v>0.82777777777777783</v>
      </c>
    </row>
    <row r="307" spans="1:7" x14ac:dyDescent="0.2">
      <c r="A307" s="139">
        <v>2</v>
      </c>
      <c r="B307" s="140">
        <v>0.28611111111111115</v>
      </c>
      <c r="C307" s="140">
        <v>0.33749999999999997</v>
      </c>
      <c r="D307" s="140">
        <v>0.55694444444444446</v>
      </c>
      <c r="E307" s="140">
        <v>0.67569444444444438</v>
      </c>
      <c r="F307" s="140">
        <v>0.77500000000000002</v>
      </c>
      <c r="G307" s="140">
        <v>0.82708333333333339</v>
      </c>
    </row>
    <row r="308" spans="1:7" x14ac:dyDescent="0.2">
      <c r="A308" s="139">
        <v>3</v>
      </c>
      <c r="B308" s="140">
        <v>0.24583333333333335</v>
      </c>
      <c r="C308" s="140">
        <v>0.29722222222222222</v>
      </c>
      <c r="D308" s="140">
        <v>0.51527777777777783</v>
      </c>
      <c r="E308" s="140">
        <v>0.63263888888888886</v>
      </c>
      <c r="F308" s="140">
        <v>0.7319444444444444</v>
      </c>
      <c r="G308" s="140">
        <v>0.78402777777777777</v>
      </c>
    </row>
    <row r="309" spans="1:7" x14ac:dyDescent="0.2">
      <c r="A309" s="139">
        <v>4</v>
      </c>
      <c r="B309" s="140">
        <v>0.24652777777777779</v>
      </c>
      <c r="C309" s="140">
        <v>0.29791666666666666</v>
      </c>
      <c r="D309" s="140">
        <v>0.51527777777777783</v>
      </c>
      <c r="E309" s="140">
        <v>0.63194444444444442</v>
      </c>
      <c r="F309" s="140">
        <v>0.73125000000000007</v>
      </c>
      <c r="G309" s="140">
        <v>0.78333333333333333</v>
      </c>
    </row>
    <row r="310" spans="1:7" x14ac:dyDescent="0.2">
      <c r="A310" s="139">
        <v>5</v>
      </c>
      <c r="B310" s="140">
        <v>0.24722222222222223</v>
      </c>
      <c r="C310" s="140">
        <v>0.2986111111111111</v>
      </c>
      <c r="D310" s="140">
        <v>0.51527777777777783</v>
      </c>
      <c r="E310" s="140">
        <v>0.63124999999999998</v>
      </c>
      <c r="F310" s="140">
        <v>0.73055555555555562</v>
      </c>
      <c r="G310" s="140">
        <v>0.78263888888888899</v>
      </c>
    </row>
    <row r="311" spans="1:7" x14ac:dyDescent="0.2">
      <c r="A311" s="139">
        <v>6</v>
      </c>
      <c r="B311" s="140">
        <v>0.24791666666666667</v>
      </c>
      <c r="C311" s="140">
        <v>0.29930555555555555</v>
      </c>
      <c r="D311" s="140">
        <v>0.51527777777777783</v>
      </c>
      <c r="E311" s="140">
        <v>0.63055555555555554</v>
      </c>
      <c r="F311" s="140">
        <v>0.72986111111111107</v>
      </c>
      <c r="G311" s="140">
        <v>0.78194444444444444</v>
      </c>
    </row>
    <row r="312" spans="1:7" x14ac:dyDescent="0.2">
      <c r="A312" s="139">
        <v>7</v>
      </c>
      <c r="B312" s="140">
        <v>0.24861111111111112</v>
      </c>
      <c r="C312" s="140">
        <v>0.3</v>
      </c>
      <c r="D312" s="140">
        <v>0.51527777777777783</v>
      </c>
      <c r="E312" s="140">
        <v>0.63055555555555554</v>
      </c>
      <c r="F312" s="140">
        <v>0.72916666666666663</v>
      </c>
      <c r="G312" s="140">
        <v>0.78194444444444444</v>
      </c>
    </row>
    <row r="313" spans="1:7" x14ac:dyDescent="0.2">
      <c r="A313" s="139">
        <v>8</v>
      </c>
      <c r="B313" s="140">
        <v>0.24930555555555556</v>
      </c>
      <c r="C313" s="140">
        <v>0.30138888888888887</v>
      </c>
      <c r="D313" s="140">
        <v>0.51527777777777783</v>
      </c>
      <c r="E313" s="140">
        <v>0.62986111111111109</v>
      </c>
      <c r="F313" s="140">
        <v>0.7284722222222223</v>
      </c>
      <c r="G313" s="140">
        <v>0.78125</v>
      </c>
    </row>
    <row r="314" spans="1:7" x14ac:dyDescent="0.2">
      <c r="A314" s="139">
        <v>9</v>
      </c>
      <c r="B314" s="140">
        <v>0.25</v>
      </c>
      <c r="C314" s="140">
        <v>0.30208333333333331</v>
      </c>
      <c r="D314" s="140">
        <v>0.51527777777777783</v>
      </c>
      <c r="E314" s="140">
        <v>0.62916666666666665</v>
      </c>
      <c r="F314" s="140">
        <v>0.72777777777777775</v>
      </c>
      <c r="G314" s="140">
        <v>0.78055555555555556</v>
      </c>
    </row>
    <row r="315" spans="1:7" x14ac:dyDescent="0.2">
      <c r="A315" s="139">
        <v>10</v>
      </c>
      <c r="B315" s="140">
        <v>0.25069444444444444</v>
      </c>
      <c r="C315" s="140">
        <v>0.30277777777777776</v>
      </c>
      <c r="D315" s="140">
        <v>0.51527777777777783</v>
      </c>
      <c r="E315" s="140">
        <v>0.62847222222222221</v>
      </c>
      <c r="F315" s="140">
        <v>0.7270833333333333</v>
      </c>
      <c r="G315" s="140">
        <v>0.77986111111111101</v>
      </c>
    </row>
    <row r="316" spans="1:7" x14ac:dyDescent="0.2">
      <c r="A316" s="139">
        <v>11</v>
      </c>
      <c r="B316" s="140">
        <v>0.25138888888888888</v>
      </c>
      <c r="C316" s="140">
        <v>0.3034722222222222</v>
      </c>
      <c r="D316" s="140">
        <v>0.51527777777777783</v>
      </c>
      <c r="E316" s="140">
        <v>0.62847222222222221</v>
      </c>
      <c r="F316" s="140">
        <v>0.72638888888888886</v>
      </c>
      <c r="G316" s="140">
        <v>0.77916666666666667</v>
      </c>
    </row>
    <row r="317" spans="1:7" x14ac:dyDescent="0.2">
      <c r="A317" s="139">
        <v>12</v>
      </c>
      <c r="B317" s="140">
        <v>0.25208333333333333</v>
      </c>
      <c r="C317" s="140">
        <v>0.30416666666666664</v>
      </c>
      <c r="D317" s="140">
        <v>0.51527777777777783</v>
      </c>
      <c r="E317" s="140">
        <v>0.62777777777777777</v>
      </c>
      <c r="F317" s="140">
        <v>0.72569444444444453</v>
      </c>
      <c r="G317" s="140">
        <v>0.77916666666666667</v>
      </c>
    </row>
    <row r="318" spans="1:7" x14ac:dyDescent="0.2">
      <c r="A318" s="139">
        <v>13</v>
      </c>
      <c r="B318" s="140">
        <v>0.25277777777777777</v>
      </c>
      <c r="C318" s="140">
        <v>0.30486111111111108</v>
      </c>
      <c r="D318" s="140">
        <v>0.51597222222222217</v>
      </c>
      <c r="E318" s="140">
        <v>0.62708333333333333</v>
      </c>
      <c r="F318" s="140">
        <v>0.72499999999999998</v>
      </c>
      <c r="G318" s="140">
        <v>0.77847222222222223</v>
      </c>
    </row>
    <row r="319" spans="1:7" x14ac:dyDescent="0.2">
      <c r="A319" s="139">
        <v>14</v>
      </c>
      <c r="B319" s="140">
        <v>0.25347222222222221</v>
      </c>
      <c r="C319" s="140">
        <v>0.30555555555555552</v>
      </c>
      <c r="D319" s="140">
        <v>0.51597222222222217</v>
      </c>
      <c r="E319" s="140">
        <v>0.62708333333333333</v>
      </c>
      <c r="F319" s="140">
        <v>0.72499999999999998</v>
      </c>
      <c r="G319" s="140">
        <v>0.77777777777777779</v>
      </c>
    </row>
    <row r="320" spans="1:7" x14ac:dyDescent="0.2">
      <c r="A320" s="139">
        <v>15</v>
      </c>
      <c r="B320" s="140">
        <v>0.25416666666666665</v>
      </c>
      <c r="C320" s="140">
        <v>0.30624999999999997</v>
      </c>
      <c r="D320" s="140">
        <v>0.51597222222222217</v>
      </c>
      <c r="E320" s="140">
        <v>0.62638888888888888</v>
      </c>
      <c r="F320" s="140">
        <v>0.72430555555555554</v>
      </c>
      <c r="G320" s="140">
        <v>0.77777777777777779</v>
      </c>
    </row>
    <row r="321" spans="1:7" x14ac:dyDescent="0.2">
      <c r="A321" s="139">
        <v>16</v>
      </c>
      <c r="B321" s="140">
        <v>0.25486111111111109</v>
      </c>
      <c r="C321" s="140">
        <v>0.30763888888888891</v>
      </c>
      <c r="D321" s="140">
        <v>0.51597222222222217</v>
      </c>
      <c r="E321" s="140">
        <v>0.62569444444444444</v>
      </c>
      <c r="F321" s="140">
        <v>0.72361111111111109</v>
      </c>
      <c r="G321" s="140">
        <v>0.77708333333333324</v>
      </c>
    </row>
    <row r="322" spans="1:7" x14ac:dyDescent="0.2">
      <c r="A322" s="139">
        <v>17</v>
      </c>
      <c r="B322" s="140">
        <v>0.25555555555555559</v>
      </c>
      <c r="C322" s="140">
        <v>0.30833333333333335</v>
      </c>
      <c r="D322" s="140">
        <v>0.51597222222222217</v>
      </c>
      <c r="E322" s="140">
        <v>0.62569444444444444</v>
      </c>
      <c r="F322" s="140">
        <v>0.72291666666666676</v>
      </c>
      <c r="G322" s="140">
        <v>0.77708333333333324</v>
      </c>
    </row>
    <row r="323" spans="1:7" x14ac:dyDescent="0.2">
      <c r="A323" s="139">
        <v>18</v>
      </c>
      <c r="B323" s="140">
        <v>0.25625000000000003</v>
      </c>
      <c r="C323" s="140">
        <v>0.30902777777777779</v>
      </c>
      <c r="D323" s="140">
        <v>0.51597222222222217</v>
      </c>
      <c r="E323" s="140">
        <v>0.625</v>
      </c>
      <c r="F323" s="140">
        <v>0.72291666666666676</v>
      </c>
      <c r="G323" s="140">
        <v>0.77638888888888891</v>
      </c>
    </row>
    <row r="324" spans="1:7" x14ac:dyDescent="0.2">
      <c r="A324" s="139">
        <v>19</v>
      </c>
      <c r="B324" s="140">
        <v>0.25694444444444448</v>
      </c>
      <c r="C324" s="140">
        <v>0.30972222222222223</v>
      </c>
      <c r="D324" s="140">
        <v>0.51666666666666672</v>
      </c>
      <c r="E324" s="140">
        <v>0.625</v>
      </c>
      <c r="F324" s="140">
        <v>0.72222222222222221</v>
      </c>
      <c r="G324" s="140">
        <v>0.77638888888888891</v>
      </c>
    </row>
    <row r="325" spans="1:7" x14ac:dyDescent="0.2">
      <c r="A325" s="139">
        <v>20</v>
      </c>
      <c r="B325" s="140">
        <v>0.25763888888888892</v>
      </c>
      <c r="C325" s="140">
        <v>0.31041666666666667</v>
      </c>
      <c r="D325" s="140">
        <v>0.51666666666666672</v>
      </c>
      <c r="E325" s="140">
        <v>0.62430555555555556</v>
      </c>
      <c r="F325" s="140">
        <v>0.72152777777777777</v>
      </c>
      <c r="G325" s="140">
        <v>0.77569444444444446</v>
      </c>
    </row>
    <row r="326" spans="1:7" x14ac:dyDescent="0.2">
      <c r="A326" s="139">
        <v>21</v>
      </c>
      <c r="B326" s="140">
        <v>0.25833333333333336</v>
      </c>
      <c r="C326" s="140">
        <v>0.31111111111111112</v>
      </c>
      <c r="D326" s="140">
        <v>0.51666666666666672</v>
      </c>
      <c r="E326" s="140">
        <v>0.62430555555555556</v>
      </c>
      <c r="F326" s="140">
        <v>0.72152777777777777</v>
      </c>
      <c r="G326" s="140">
        <v>0.77569444444444446</v>
      </c>
    </row>
    <row r="327" spans="1:7" x14ac:dyDescent="0.2">
      <c r="A327" s="139">
        <v>22</v>
      </c>
      <c r="B327" s="140">
        <v>0.2590277777777778</v>
      </c>
      <c r="C327" s="140">
        <v>0.31180555555555556</v>
      </c>
      <c r="D327" s="140">
        <v>0.51666666666666672</v>
      </c>
      <c r="E327" s="140">
        <v>0.62430555555555556</v>
      </c>
      <c r="F327" s="140">
        <v>0.72083333333333333</v>
      </c>
      <c r="G327" s="140">
        <v>0.77500000000000002</v>
      </c>
    </row>
    <row r="328" spans="1:7" x14ac:dyDescent="0.2">
      <c r="A328" s="139">
        <v>23</v>
      </c>
      <c r="B328" s="140">
        <v>0.25972222222222224</v>
      </c>
      <c r="C328" s="140">
        <v>0.3125</v>
      </c>
      <c r="D328" s="140">
        <v>0.51736111111111105</v>
      </c>
      <c r="E328" s="140">
        <v>0.62361111111111112</v>
      </c>
      <c r="F328" s="140">
        <v>0.72083333333333333</v>
      </c>
      <c r="G328" s="140">
        <v>0.77500000000000002</v>
      </c>
    </row>
    <row r="329" spans="1:7" x14ac:dyDescent="0.2">
      <c r="A329" s="139">
        <v>24</v>
      </c>
      <c r="B329" s="140">
        <v>0.25972222222222224</v>
      </c>
      <c r="C329" s="140">
        <v>0.31319444444444444</v>
      </c>
      <c r="D329" s="140">
        <v>0.51736111111111105</v>
      </c>
      <c r="E329" s="140">
        <v>0.62361111111111112</v>
      </c>
      <c r="F329" s="140">
        <v>0.72013888888888899</v>
      </c>
      <c r="G329" s="140">
        <v>0.77500000000000002</v>
      </c>
    </row>
    <row r="330" spans="1:7" x14ac:dyDescent="0.2">
      <c r="A330" s="139">
        <v>25</v>
      </c>
      <c r="B330" s="140">
        <v>0.26041666666666669</v>
      </c>
      <c r="C330" s="140">
        <v>0.31388888888888888</v>
      </c>
      <c r="D330" s="140">
        <v>0.51736111111111105</v>
      </c>
      <c r="E330" s="140">
        <v>0.62361111111111112</v>
      </c>
      <c r="F330" s="140">
        <v>0.72013888888888899</v>
      </c>
      <c r="G330" s="140">
        <v>0.77430555555555547</v>
      </c>
    </row>
    <row r="331" spans="1:7" x14ac:dyDescent="0.2">
      <c r="A331" s="139">
        <v>26</v>
      </c>
      <c r="B331" s="140">
        <v>0.26111111111111113</v>
      </c>
      <c r="C331" s="140">
        <v>0.31458333333333333</v>
      </c>
      <c r="D331" s="140">
        <v>0.5180555555555556</v>
      </c>
      <c r="E331" s="140">
        <v>0.62291666666666667</v>
      </c>
      <c r="F331" s="140">
        <v>0.72013888888888899</v>
      </c>
      <c r="G331" s="140">
        <v>0.77430555555555547</v>
      </c>
    </row>
    <row r="332" spans="1:7" x14ac:dyDescent="0.2">
      <c r="A332" s="139">
        <v>27</v>
      </c>
      <c r="B332" s="140">
        <v>0.26180555555555557</v>
      </c>
      <c r="C332" s="140">
        <v>0.31527777777777777</v>
      </c>
      <c r="D332" s="140">
        <v>0.5180555555555556</v>
      </c>
      <c r="E332" s="140">
        <v>0.62291666666666667</v>
      </c>
      <c r="F332" s="140">
        <v>0.71944444444444444</v>
      </c>
      <c r="G332" s="140">
        <v>0.77430555555555547</v>
      </c>
    </row>
    <row r="333" spans="1:7" x14ac:dyDescent="0.2">
      <c r="A333" s="139">
        <v>28</v>
      </c>
      <c r="B333" s="140">
        <v>0.26250000000000001</v>
      </c>
      <c r="C333" s="140">
        <v>0.31597222222222221</v>
      </c>
      <c r="D333" s="140">
        <v>0.5180555555555556</v>
      </c>
      <c r="E333" s="140">
        <v>0.62291666666666667</v>
      </c>
      <c r="F333" s="140">
        <v>0.71944444444444444</v>
      </c>
      <c r="G333" s="140">
        <v>0.77430555555555547</v>
      </c>
    </row>
    <row r="334" spans="1:7" x14ac:dyDescent="0.2">
      <c r="A334" s="139">
        <v>29</v>
      </c>
      <c r="B334" s="140">
        <v>0.26319444444444445</v>
      </c>
      <c r="C334" s="140">
        <v>0.31666666666666665</v>
      </c>
      <c r="D334" s="140">
        <v>0.51874999999999993</v>
      </c>
      <c r="E334" s="140">
        <v>0.62291666666666667</v>
      </c>
      <c r="F334" s="140">
        <v>0.71944444444444444</v>
      </c>
      <c r="G334" s="140">
        <v>0.77361111111111114</v>
      </c>
    </row>
    <row r="335" spans="1:7" x14ac:dyDescent="0.2">
      <c r="A335" s="139">
        <v>30</v>
      </c>
      <c r="B335" s="140">
        <v>0.2638888888888889</v>
      </c>
      <c r="C335" s="140">
        <v>0.31736111111111115</v>
      </c>
      <c r="D335" s="140">
        <v>0.51874999999999993</v>
      </c>
      <c r="E335" s="140">
        <v>0.62291666666666667</v>
      </c>
      <c r="F335" s="140">
        <v>0.71875</v>
      </c>
      <c r="G335" s="140">
        <v>0.77361111111111114</v>
      </c>
    </row>
    <row r="336" spans="1:7" x14ac:dyDescent="0.2">
      <c r="A336" s="139">
        <v>1</v>
      </c>
      <c r="B336" s="140">
        <v>0.26458333333333334</v>
      </c>
      <c r="C336" s="140">
        <v>0.31805555555555554</v>
      </c>
      <c r="D336" s="140">
        <v>0.51874999999999993</v>
      </c>
      <c r="E336" s="140">
        <v>0.62222222222222223</v>
      </c>
      <c r="F336" s="140">
        <v>0.71875</v>
      </c>
      <c r="G336" s="140">
        <v>0.77361111111111114</v>
      </c>
    </row>
    <row r="337" spans="1:7" x14ac:dyDescent="0.2">
      <c r="A337" s="139">
        <v>2</v>
      </c>
      <c r="B337" s="140">
        <v>0.26527777777777778</v>
      </c>
      <c r="C337" s="140">
        <v>0.31875000000000003</v>
      </c>
      <c r="D337" s="140">
        <v>0.51944444444444449</v>
      </c>
      <c r="E337" s="140">
        <v>0.62222222222222223</v>
      </c>
      <c r="F337" s="140">
        <v>0.71875</v>
      </c>
      <c r="G337" s="140">
        <v>0.77361111111111114</v>
      </c>
    </row>
    <row r="338" spans="1:7" x14ac:dyDescent="0.2">
      <c r="A338" s="139">
        <v>3</v>
      </c>
      <c r="B338" s="140">
        <v>0.26527777777777778</v>
      </c>
      <c r="C338" s="140">
        <v>0.31944444444444448</v>
      </c>
      <c r="D338" s="140">
        <v>0.51944444444444449</v>
      </c>
      <c r="E338" s="140">
        <v>0.62222222222222223</v>
      </c>
      <c r="F338" s="140">
        <v>0.71875</v>
      </c>
      <c r="G338" s="140">
        <v>0.77361111111111114</v>
      </c>
    </row>
    <row r="339" spans="1:7" x14ac:dyDescent="0.2">
      <c r="A339" s="139">
        <v>4</v>
      </c>
      <c r="B339" s="140">
        <v>0.26597222222222222</v>
      </c>
      <c r="C339" s="140">
        <v>0.32013888888888892</v>
      </c>
      <c r="D339" s="140">
        <v>0.52013888888888882</v>
      </c>
      <c r="E339" s="140">
        <v>0.62222222222222223</v>
      </c>
      <c r="F339" s="140">
        <v>0.71875</v>
      </c>
      <c r="G339" s="140">
        <v>0.77361111111111114</v>
      </c>
    </row>
    <row r="340" spans="1:7" x14ac:dyDescent="0.2">
      <c r="A340" s="139">
        <v>5</v>
      </c>
      <c r="B340" s="140">
        <v>0.26666666666666666</v>
      </c>
      <c r="C340" s="140">
        <v>0.32083333333333336</v>
      </c>
      <c r="D340" s="140">
        <v>0.52013888888888882</v>
      </c>
      <c r="E340" s="140">
        <v>0.62222222222222223</v>
      </c>
      <c r="F340" s="140">
        <v>0.71875</v>
      </c>
      <c r="G340" s="140">
        <v>0.77361111111111114</v>
      </c>
    </row>
    <row r="341" spans="1:7" x14ac:dyDescent="0.2">
      <c r="A341" s="139">
        <v>6</v>
      </c>
      <c r="B341" s="140">
        <v>0.2673611111111111</v>
      </c>
      <c r="C341" s="140">
        <v>0.3215277777777778</v>
      </c>
      <c r="D341" s="140">
        <v>0.52013888888888882</v>
      </c>
      <c r="E341" s="140">
        <v>0.62222222222222223</v>
      </c>
      <c r="F341" s="140">
        <v>0.71875</v>
      </c>
      <c r="G341" s="140">
        <v>0.77361111111111114</v>
      </c>
    </row>
    <row r="342" spans="1:7" x14ac:dyDescent="0.2">
      <c r="A342" s="139">
        <v>7</v>
      </c>
      <c r="B342" s="140">
        <v>0.26805555555555555</v>
      </c>
      <c r="C342" s="140">
        <v>0.32222222222222224</v>
      </c>
      <c r="D342" s="140">
        <v>0.52083333333333337</v>
      </c>
      <c r="E342" s="140">
        <v>0.62222222222222223</v>
      </c>
      <c r="F342" s="140">
        <v>0.71875</v>
      </c>
      <c r="G342" s="140">
        <v>0.77361111111111114</v>
      </c>
    </row>
    <row r="343" spans="1:7" x14ac:dyDescent="0.2">
      <c r="A343" s="139">
        <v>8</v>
      </c>
      <c r="B343" s="140">
        <v>0.26805555555555555</v>
      </c>
      <c r="C343" s="140">
        <v>0.32291666666666669</v>
      </c>
      <c r="D343" s="140">
        <v>0.52083333333333337</v>
      </c>
      <c r="E343" s="140">
        <v>0.62222222222222223</v>
      </c>
      <c r="F343" s="140">
        <v>0.71875</v>
      </c>
      <c r="G343" s="140">
        <v>0.77361111111111114</v>
      </c>
    </row>
    <row r="344" spans="1:7" x14ac:dyDescent="0.2">
      <c r="A344" s="139">
        <v>9</v>
      </c>
      <c r="B344" s="140">
        <v>0.26874999999999999</v>
      </c>
      <c r="C344" s="140">
        <v>0.32361111111111113</v>
      </c>
      <c r="D344" s="140">
        <v>0.52152777777777781</v>
      </c>
      <c r="E344" s="140">
        <v>0.62291666666666667</v>
      </c>
      <c r="F344" s="140">
        <v>0.71875</v>
      </c>
      <c r="G344" s="140">
        <v>0.77430555555555547</v>
      </c>
    </row>
    <row r="345" spans="1:7" x14ac:dyDescent="0.2">
      <c r="A345" s="139">
        <v>10</v>
      </c>
      <c r="B345" s="140">
        <v>0.26944444444444443</v>
      </c>
      <c r="C345" s="140">
        <v>0.32430555555555557</v>
      </c>
      <c r="D345" s="140">
        <v>0.52152777777777781</v>
      </c>
      <c r="E345" s="140">
        <v>0.62291666666666667</v>
      </c>
      <c r="F345" s="140">
        <v>0.71875</v>
      </c>
      <c r="G345" s="140">
        <v>0.77430555555555547</v>
      </c>
    </row>
    <row r="346" spans="1:7" x14ac:dyDescent="0.2">
      <c r="A346" s="139">
        <v>11</v>
      </c>
      <c r="B346" s="140">
        <v>0.26944444444444443</v>
      </c>
      <c r="C346" s="140">
        <v>0.32430555555555557</v>
      </c>
      <c r="D346" s="140">
        <v>0.52222222222222225</v>
      </c>
      <c r="E346" s="140">
        <v>0.62291666666666667</v>
      </c>
      <c r="F346" s="140">
        <v>0.71875</v>
      </c>
      <c r="G346" s="140">
        <v>0.77430555555555547</v>
      </c>
    </row>
    <row r="347" spans="1:7" x14ac:dyDescent="0.2">
      <c r="A347" s="139">
        <v>12</v>
      </c>
      <c r="B347" s="140">
        <v>0.27013888888888887</v>
      </c>
      <c r="C347" s="140">
        <v>0.32500000000000001</v>
      </c>
      <c r="D347" s="140">
        <v>0.52222222222222225</v>
      </c>
      <c r="E347" s="140">
        <v>0.62291666666666667</v>
      </c>
      <c r="F347" s="140">
        <v>0.71875</v>
      </c>
      <c r="G347" s="140">
        <v>0.77430555555555547</v>
      </c>
    </row>
    <row r="348" spans="1:7" x14ac:dyDescent="0.2">
      <c r="A348" s="139">
        <v>13</v>
      </c>
      <c r="B348" s="140">
        <v>0.27083333333333331</v>
      </c>
      <c r="C348" s="140">
        <v>0.32569444444444445</v>
      </c>
      <c r="D348" s="140">
        <v>0.5229166666666667</v>
      </c>
      <c r="E348" s="140">
        <v>0.62361111111111112</v>
      </c>
      <c r="F348" s="140">
        <v>0.71875</v>
      </c>
      <c r="G348" s="140">
        <v>0.77430555555555547</v>
      </c>
    </row>
    <row r="349" spans="1:7" x14ac:dyDescent="0.2">
      <c r="A349" s="139">
        <v>14</v>
      </c>
      <c r="B349" s="140">
        <v>0.27083333333333331</v>
      </c>
      <c r="C349" s="140">
        <v>0.3263888888888889</v>
      </c>
      <c r="D349" s="140">
        <v>0.5229166666666667</v>
      </c>
      <c r="E349" s="140">
        <v>0.62361111111111112</v>
      </c>
      <c r="F349" s="140">
        <v>0.71944444444444444</v>
      </c>
      <c r="G349" s="140">
        <v>0.77500000000000002</v>
      </c>
    </row>
    <row r="350" spans="1:7" x14ac:dyDescent="0.2">
      <c r="A350" s="139">
        <v>15</v>
      </c>
      <c r="B350" s="140">
        <v>0.27152777777777776</v>
      </c>
      <c r="C350" s="140">
        <v>0.3263888888888889</v>
      </c>
      <c r="D350" s="140">
        <v>0.52361111111111114</v>
      </c>
      <c r="E350" s="140">
        <v>0.62361111111111112</v>
      </c>
      <c r="F350" s="140">
        <v>0.71944444444444444</v>
      </c>
      <c r="G350" s="140">
        <v>0.77500000000000002</v>
      </c>
    </row>
    <row r="351" spans="1:7" x14ac:dyDescent="0.2">
      <c r="A351" s="139">
        <v>16</v>
      </c>
      <c r="B351" s="140">
        <v>0.2722222222222222</v>
      </c>
      <c r="C351" s="140">
        <v>0.32708333333333334</v>
      </c>
      <c r="D351" s="140">
        <v>0.52361111111111114</v>
      </c>
      <c r="E351" s="140">
        <v>0.62361111111111112</v>
      </c>
      <c r="F351" s="140">
        <v>0.71944444444444444</v>
      </c>
      <c r="G351" s="140">
        <v>0.77500000000000002</v>
      </c>
    </row>
    <row r="352" spans="1:7" x14ac:dyDescent="0.2">
      <c r="A352" s="139">
        <v>17</v>
      </c>
      <c r="B352" s="140">
        <v>0.2722222222222222</v>
      </c>
      <c r="C352" s="140">
        <v>0.32708333333333334</v>
      </c>
      <c r="D352" s="140">
        <v>0.52430555555555558</v>
      </c>
      <c r="E352" s="140">
        <v>0.62430555555555556</v>
      </c>
      <c r="F352" s="140">
        <v>0.72013888888888899</v>
      </c>
      <c r="G352" s="140">
        <v>0.77569444444444446</v>
      </c>
    </row>
    <row r="353" spans="1:7" x14ac:dyDescent="0.2">
      <c r="A353" s="139">
        <v>18</v>
      </c>
      <c r="B353" s="140">
        <v>0.27291666666666664</v>
      </c>
      <c r="C353" s="140">
        <v>0.32777777777777778</v>
      </c>
      <c r="D353" s="140">
        <v>0.52430555555555558</v>
      </c>
      <c r="E353" s="140">
        <v>0.62430555555555556</v>
      </c>
      <c r="F353" s="140">
        <v>0.72013888888888899</v>
      </c>
      <c r="G353" s="140">
        <v>0.77569444444444446</v>
      </c>
    </row>
    <row r="354" spans="1:7" x14ac:dyDescent="0.2">
      <c r="A354" s="139">
        <v>19</v>
      </c>
      <c r="B354" s="140">
        <v>0.27291666666666664</v>
      </c>
      <c r="C354" s="140">
        <v>0.32847222222222222</v>
      </c>
      <c r="D354" s="140">
        <v>0.52500000000000002</v>
      </c>
      <c r="E354" s="140">
        <v>0.625</v>
      </c>
      <c r="F354" s="140">
        <v>0.72013888888888899</v>
      </c>
      <c r="G354" s="140">
        <v>0.77638888888888891</v>
      </c>
    </row>
    <row r="355" spans="1:7" x14ac:dyDescent="0.2">
      <c r="A355" s="139">
        <v>20</v>
      </c>
      <c r="B355" s="140">
        <v>0.27361111111111108</v>
      </c>
      <c r="C355" s="140">
        <v>0.32847222222222222</v>
      </c>
      <c r="D355" s="140">
        <v>0.52500000000000002</v>
      </c>
      <c r="E355" s="140">
        <v>0.625</v>
      </c>
      <c r="F355" s="140">
        <v>0.72083333333333333</v>
      </c>
      <c r="G355" s="140">
        <v>0.77638888888888891</v>
      </c>
    </row>
    <row r="356" spans="1:7" x14ac:dyDescent="0.2">
      <c r="A356" s="139">
        <v>21</v>
      </c>
      <c r="B356" s="140">
        <v>0.27361111111111108</v>
      </c>
      <c r="C356" s="140">
        <v>0.32916666666666666</v>
      </c>
      <c r="D356" s="140">
        <v>0.52569444444444446</v>
      </c>
      <c r="E356" s="140">
        <v>0.62569444444444444</v>
      </c>
      <c r="F356" s="140">
        <v>0.72083333333333333</v>
      </c>
      <c r="G356" s="140">
        <v>0.77708333333333324</v>
      </c>
    </row>
    <row r="357" spans="1:7" x14ac:dyDescent="0.2">
      <c r="A357" s="139">
        <v>22</v>
      </c>
      <c r="B357" s="140">
        <v>0.27430555555555552</v>
      </c>
      <c r="C357" s="140">
        <v>0.32916666666666666</v>
      </c>
      <c r="D357" s="140">
        <v>0.52569444444444446</v>
      </c>
      <c r="E357" s="140">
        <v>0.62569444444444444</v>
      </c>
      <c r="F357" s="140">
        <v>0.72152777777777777</v>
      </c>
      <c r="G357" s="140">
        <v>0.77708333333333324</v>
      </c>
    </row>
    <row r="358" spans="1:7" x14ac:dyDescent="0.2">
      <c r="A358" s="139">
        <v>23</v>
      </c>
      <c r="B358" s="140">
        <v>0.27430555555555552</v>
      </c>
      <c r="C358" s="140">
        <v>0.3298611111111111</v>
      </c>
      <c r="D358" s="140">
        <v>0.52638888888888891</v>
      </c>
      <c r="E358" s="140">
        <v>0.62638888888888888</v>
      </c>
      <c r="F358" s="140">
        <v>0.72222222222222221</v>
      </c>
      <c r="G358" s="140">
        <v>0.77777777777777779</v>
      </c>
    </row>
    <row r="359" spans="1:7" x14ac:dyDescent="0.2">
      <c r="A359" s="139">
        <v>24</v>
      </c>
      <c r="B359" s="140">
        <v>0.27499999999999997</v>
      </c>
      <c r="C359" s="140">
        <v>0.3298611111111111</v>
      </c>
      <c r="D359" s="140">
        <v>0.52638888888888891</v>
      </c>
      <c r="E359" s="140">
        <v>0.62638888888888888</v>
      </c>
      <c r="F359" s="140">
        <v>0.72222222222222221</v>
      </c>
      <c r="G359" s="140">
        <v>0.77777777777777779</v>
      </c>
    </row>
    <row r="360" spans="1:7" x14ac:dyDescent="0.2">
      <c r="A360" s="139">
        <v>25</v>
      </c>
      <c r="B360" s="140">
        <v>0.27499999999999997</v>
      </c>
      <c r="C360" s="140">
        <v>0.3298611111111111</v>
      </c>
      <c r="D360" s="140">
        <v>0.52708333333333335</v>
      </c>
      <c r="E360" s="140">
        <v>0.62708333333333333</v>
      </c>
      <c r="F360" s="140">
        <v>0.72291666666666676</v>
      </c>
      <c r="G360" s="140">
        <v>0.77847222222222223</v>
      </c>
    </row>
    <row r="361" spans="1:7" x14ac:dyDescent="0.2">
      <c r="A361" s="139">
        <v>26</v>
      </c>
      <c r="B361" s="140">
        <v>0.27499999999999997</v>
      </c>
      <c r="C361" s="140">
        <v>0.33055555555555555</v>
      </c>
      <c r="D361" s="140">
        <v>0.52708333333333335</v>
      </c>
      <c r="E361" s="140">
        <v>0.62777777777777777</v>
      </c>
      <c r="F361" s="140">
        <v>0.72291666666666676</v>
      </c>
      <c r="G361" s="140">
        <v>0.77916666666666667</v>
      </c>
    </row>
    <row r="362" spans="1:7" x14ac:dyDescent="0.2">
      <c r="A362" s="139">
        <v>27</v>
      </c>
      <c r="B362" s="140">
        <v>0.27569444444444446</v>
      </c>
      <c r="C362" s="140">
        <v>0.33055555555555555</v>
      </c>
      <c r="D362" s="140">
        <v>0.52777777777777779</v>
      </c>
      <c r="E362" s="140">
        <v>0.62777777777777777</v>
      </c>
      <c r="F362" s="140">
        <v>0.72361111111111109</v>
      </c>
      <c r="G362" s="140">
        <v>0.77916666666666667</v>
      </c>
    </row>
    <row r="363" spans="1:7" x14ac:dyDescent="0.2">
      <c r="A363" s="139">
        <v>28</v>
      </c>
      <c r="B363" s="140">
        <v>0.27569444444444446</v>
      </c>
      <c r="C363" s="140">
        <v>0.33055555555555555</v>
      </c>
      <c r="D363" s="140">
        <v>0.52777777777777779</v>
      </c>
      <c r="E363" s="140">
        <v>0.62847222222222221</v>
      </c>
      <c r="F363" s="140">
        <v>0.72430555555555554</v>
      </c>
      <c r="G363" s="140">
        <v>0.77986111111111101</v>
      </c>
    </row>
    <row r="364" spans="1:7" x14ac:dyDescent="0.2">
      <c r="A364" s="139">
        <v>29</v>
      </c>
      <c r="B364" s="140">
        <v>0.27569444444444446</v>
      </c>
      <c r="C364" s="140">
        <v>0.33124999999999999</v>
      </c>
      <c r="D364" s="140">
        <v>0.52777777777777779</v>
      </c>
      <c r="E364" s="140">
        <v>0.62916666666666665</v>
      </c>
      <c r="F364" s="140">
        <v>0.72499999999999998</v>
      </c>
      <c r="G364" s="140">
        <v>0.78055555555555556</v>
      </c>
    </row>
    <row r="365" spans="1:7" x14ac:dyDescent="0.2">
      <c r="A365" s="139">
        <v>30</v>
      </c>
      <c r="B365" s="140">
        <v>0.27638888888888885</v>
      </c>
      <c r="C365" s="140">
        <v>0.33124999999999999</v>
      </c>
      <c r="D365" s="140">
        <v>0.52847222222222223</v>
      </c>
      <c r="E365" s="140">
        <v>0.62916666666666665</v>
      </c>
      <c r="F365" s="140">
        <v>0.72499999999999998</v>
      </c>
      <c r="G365" s="140">
        <v>0.78055555555555556</v>
      </c>
    </row>
    <row r="366" spans="1:7" x14ac:dyDescent="0.2">
      <c r="A366" s="139">
        <v>31</v>
      </c>
      <c r="B366" s="140">
        <v>0.27638888888888885</v>
      </c>
      <c r="C366" s="140">
        <v>0.33124999999999999</v>
      </c>
      <c r="D366" s="140">
        <v>0.52847222222222223</v>
      </c>
      <c r="E366" s="140">
        <v>0.62986111111111109</v>
      </c>
      <c r="F366" s="140">
        <v>0.72569444444444453</v>
      </c>
      <c r="G366" s="140">
        <v>0.78125</v>
      </c>
    </row>
  </sheetData>
  <pageMargins left="0.7" right="0.7" top="0.75" bottom="0.75" header="0.3" footer="0.3"/>
  <pageSetup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93295-31B2-3B42-9F6C-5FD16E9A6066}">
  <dimension ref="A1:L59"/>
  <sheetViews>
    <sheetView workbookViewId="0">
      <selection activeCell="E1" sqref="E1:L2"/>
    </sheetView>
  </sheetViews>
  <sheetFormatPr baseColWidth="10" defaultColWidth="9.6640625" defaultRowHeight="15" x14ac:dyDescent="0.2"/>
  <cols>
    <col min="1" max="1" width="6.1640625" bestFit="1" customWidth="1"/>
    <col min="2" max="2" width="2.6640625" bestFit="1" customWidth="1"/>
    <col min="3" max="3" width="5.83203125" bestFit="1" customWidth="1"/>
    <col min="4" max="4" width="4" bestFit="1" customWidth="1"/>
    <col min="5" max="12" width="4.83203125" style="132" bestFit="1" customWidth="1"/>
  </cols>
  <sheetData>
    <row r="1" spans="1:12" ht="16" thickBot="1" x14ac:dyDescent="0.25">
      <c r="A1" s="133">
        <v>45008</v>
      </c>
      <c r="B1" s="134">
        <v>1</v>
      </c>
      <c r="C1" s="135" t="str">
        <f>TEXT(WEEKDAY(A1),"ddd")</f>
        <v>Thu</v>
      </c>
      <c r="D1" s="121">
        <v>0.31666666666666665</v>
      </c>
      <c r="E1" s="121">
        <v>7.2916666666666671E-2</v>
      </c>
      <c r="F1" s="121">
        <v>8.3333333333333329E-2</v>
      </c>
      <c r="G1" s="121">
        <v>0.21736111111111112</v>
      </c>
      <c r="H1" s="121">
        <v>0.22916666666666666</v>
      </c>
      <c r="I1" s="121">
        <v>0.3298611111111111</v>
      </c>
      <c r="J1" s="121">
        <v>0.33333333333333331</v>
      </c>
      <c r="K1" s="121">
        <v>0.38055555555555554</v>
      </c>
      <c r="L1" s="121">
        <v>0.3888888888888889</v>
      </c>
    </row>
    <row r="2" spans="1:12" ht="16" thickBot="1" x14ac:dyDescent="0.25">
      <c r="A2" s="133">
        <v>45009</v>
      </c>
      <c r="B2" s="136">
        <v>2</v>
      </c>
      <c r="C2" s="135" t="str">
        <f t="shared" ref="C2:C29" si="0">TEXT(WEEKDAY(A2),"ddd")</f>
        <v>Fri</v>
      </c>
      <c r="D2" s="123">
        <v>0.31527777777777777</v>
      </c>
      <c r="E2" s="121">
        <v>7.2222222222222229E-2</v>
      </c>
      <c r="F2" s="121">
        <v>8.3333333333333329E-2</v>
      </c>
      <c r="G2" s="121">
        <v>0.21805555555555556</v>
      </c>
      <c r="H2" s="121">
        <v>0.22916666666666666</v>
      </c>
      <c r="I2" s="121">
        <v>0.33055555555555555</v>
      </c>
      <c r="J2" s="121">
        <v>0.33402777777777781</v>
      </c>
      <c r="K2" s="121">
        <v>0.38125000000000003</v>
      </c>
      <c r="L2" s="121">
        <v>0.3888888888888889</v>
      </c>
    </row>
    <row r="3" spans="1:12" ht="16" thickBot="1" x14ac:dyDescent="0.25">
      <c r="A3" s="133">
        <v>45010</v>
      </c>
      <c r="B3" s="137">
        <v>3</v>
      </c>
      <c r="C3" s="135" t="str">
        <f t="shared" si="0"/>
        <v>Sat</v>
      </c>
      <c r="D3" s="125">
        <v>0.31458333333333333</v>
      </c>
      <c r="E3" s="125">
        <v>7.2222222222222229E-2</v>
      </c>
      <c r="F3" s="125">
        <v>8.3333333333333329E-2</v>
      </c>
      <c r="G3" s="125">
        <v>0.21805555555555556</v>
      </c>
      <c r="H3" s="125">
        <v>0.22916666666666666</v>
      </c>
      <c r="I3" s="125">
        <v>0.33124999999999999</v>
      </c>
      <c r="J3" s="125">
        <v>0.3347222222222222</v>
      </c>
      <c r="K3" s="125">
        <v>0.38194444444444442</v>
      </c>
      <c r="L3" s="125">
        <v>0.3888888888888889</v>
      </c>
    </row>
    <row r="4" spans="1:12" ht="16" thickBot="1" x14ac:dyDescent="0.25">
      <c r="A4" s="133">
        <v>45011</v>
      </c>
      <c r="B4" s="136">
        <v>4</v>
      </c>
      <c r="C4" s="135" t="str">
        <f t="shared" si="0"/>
        <v>Sun</v>
      </c>
      <c r="D4" s="123">
        <v>0.31319444444444444</v>
      </c>
      <c r="E4" s="125">
        <v>7.2222222222222229E-2</v>
      </c>
      <c r="F4" s="125">
        <v>4.8611111111111112E-2</v>
      </c>
      <c r="G4" s="125">
        <v>0.21805555555555556</v>
      </c>
      <c r="H4" s="125">
        <v>0.22916666666666666</v>
      </c>
      <c r="I4" s="125">
        <v>0.33194444444444443</v>
      </c>
      <c r="J4" s="125">
        <v>0.3354166666666667</v>
      </c>
      <c r="K4" s="125">
        <v>0.38263888888888892</v>
      </c>
      <c r="L4" s="125">
        <v>0.3888888888888889</v>
      </c>
    </row>
    <row r="5" spans="1:12" ht="16" thickBot="1" x14ac:dyDescent="0.25">
      <c r="A5" s="133">
        <v>45012</v>
      </c>
      <c r="B5" s="137">
        <v>5</v>
      </c>
      <c r="C5" s="135" t="str">
        <f t="shared" si="0"/>
        <v>Mon</v>
      </c>
      <c r="D5" s="125">
        <v>0.31180555555555556</v>
      </c>
      <c r="E5" s="125">
        <v>7.1527777777777787E-2</v>
      </c>
      <c r="F5" s="125">
        <v>8.3333333333333329E-2</v>
      </c>
      <c r="G5" s="125">
        <v>0.21875</v>
      </c>
      <c r="H5" s="125">
        <v>0.22916666666666666</v>
      </c>
      <c r="I5" s="125">
        <v>0.33263888888888887</v>
      </c>
      <c r="J5" s="125">
        <v>0.33611111111111108</v>
      </c>
      <c r="K5" s="125">
        <v>0.3833333333333333</v>
      </c>
      <c r="L5" s="125">
        <v>0.3888888888888889</v>
      </c>
    </row>
    <row r="6" spans="1:12" ht="16" thickBot="1" x14ac:dyDescent="0.25">
      <c r="A6" s="133">
        <v>45013</v>
      </c>
      <c r="B6" s="136">
        <v>6</v>
      </c>
      <c r="C6" s="135" t="str">
        <f t="shared" si="0"/>
        <v>Tue</v>
      </c>
      <c r="D6" s="123">
        <v>0.31111111111111112</v>
      </c>
      <c r="E6" s="125">
        <v>7.1527777777777787E-2</v>
      </c>
      <c r="F6" s="125">
        <v>8.3333333333333329E-2</v>
      </c>
      <c r="G6" s="125">
        <v>0.21875</v>
      </c>
      <c r="H6" s="125">
        <v>0.22916666666666666</v>
      </c>
      <c r="I6" s="125">
        <v>0.33333333333333331</v>
      </c>
      <c r="J6" s="125">
        <v>0.33680555555555558</v>
      </c>
      <c r="K6" s="125">
        <v>0.3840277777777778</v>
      </c>
      <c r="L6" s="125">
        <v>0.3888888888888889</v>
      </c>
    </row>
    <row r="7" spans="1:12" ht="16" thickBot="1" x14ac:dyDescent="0.25">
      <c r="A7" s="133">
        <v>45014</v>
      </c>
      <c r="B7" s="137">
        <v>7</v>
      </c>
      <c r="C7" s="135" t="str">
        <f t="shared" si="0"/>
        <v>Wed</v>
      </c>
      <c r="D7" s="125">
        <v>0.30972222222222223</v>
      </c>
      <c r="E7" s="125">
        <v>7.1527777777777787E-2</v>
      </c>
      <c r="F7" s="125">
        <v>8.3333333333333329E-2</v>
      </c>
      <c r="G7" s="125">
        <v>0.21944444444444444</v>
      </c>
      <c r="H7" s="125">
        <v>0.22916666666666666</v>
      </c>
      <c r="I7" s="125">
        <v>0.33402777777777781</v>
      </c>
      <c r="J7" s="125">
        <v>0.33749999999999997</v>
      </c>
      <c r="K7" s="125">
        <v>0.38472222222222219</v>
      </c>
      <c r="L7" s="125">
        <v>0.3888888888888889</v>
      </c>
    </row>
    <row r="8" spans="1:12" ht="16" thickBot="1" x14ac:dyDescent="0.25">
      <c r="A8" s="133">
        <v>45015</v>
      </c>
      <c r="B8" s="136">
        <v>8</v>
      </c>
      <c r="C8" s="135" t="str">
        <f t="shared" si="0"/>
        <v>Thu</v>
      </c>
      <c r="D8" s="123">
        <v>0.30902777777777779</v>
      </c>
      <c r="E8" s="125">
        <v>7.0833333333333331E-2</v>
      </c>
      <c r="F8" s="125">
        <v>8.3333333333333329E-2</v>
      </c>
      <c r="G8" s="125">
        <v>0.21944444444444444</v>
      </c>
      <c r="H8" s="125">
        <v>0.22916666666666666</v>
      </c>
      <c r="I8" s="125">
        <v>0.3347222222222222</v>
      </c>
      <c r="J8" s="125">
        <v>0.33819444444444446</v>
      </c>
      <c r="K8" s="125">
        <v>0.38541666666666669</v>
      </c>
      <c r="L8" s="125">
        <v>0.3888888888888889</v>
      </c>
    </row>
    <row r="9" spans="1:12" ht="16" thickBot="1" x14ac:dyDescent="0.25">
      <c r="A9" s="133">
        <v>45016</v>
      </c>
      <c r="B9" s="137">
        <v>9</v>
      </c>
      <c r="C9" s="135" t="str">
        <f t="shared" si="0"/>
        <v>Fri</v>
      </c>
      <c r="D9" s="125">
        <v>0.30763888888888891</v>
      </c>
      <c r="E9" s="125">
        <v>7.0833333333333331E-2</v>
      </c>
      <c r="F9" s="125">
        <v>8.3333333333333329E-2</v>
      </c>
      <c r="G9" s="125">
        <v>0.21944444444444444</v>
      </c>
      <c r="H9" s="125">
        <v>0.22916666666666666</v>
      </c>
      <c r="I9" s="125">
        <v>0.3354166666666667</v>
      </c>
      <c r="J9" s="125">
        <v>0.33888888888888885</v>
      </c>
      <c r="K9" s="125">
        <v>0.38680555555555557</v>
      </c>
      <c r="L9" s="125">
        <v>0.3888888888888889</v>
      </c>
    </row>
    <row r="10" spans="1:12" ht="16" thickBot="1" x14ac:dyDescent="0.25">
      <c r="A10" s="138">
        <v>45017</v>
      </c>
      <c r="B10" s="136">
        <v>10</v>
      </c>
      <c r="C10" s="135" t="str">
        <f t="shared" si="0"/>
        <v>Sat</v>
      </c>
      <c r="D10" s="123">
        <v>0.30624999999999997</v>
      </c>
      <c r="E10" s="125">
        <v>7.0833333333333331E-2</v>
      </c>
      <c r="F10" s="125">
        <v>8.3333333333333329E-2</v>
      </c>
      <c r="G10" s="125">
        <v>0.22013888888888888</v>
      </c>
      <c r="H10" s="125">
        <v>0.22916666666666666</v>
      </c>
      <c r="I10" s="125">
        <v>0.33611111111111108</v>
      </c>
      <c r="J10" s="125">
        <v>0.33958333333333335</v>
      </c>
      <c r="K10" s="125">
        <v>0.38750000000000001</v>
      </c>
      <c r="L10" s="125">
        <v>0.39583333333333331</v>
      </c>
    </row>
    <row r="11" spans="1:12" ht="16" thickBot="1" x14ac:dyDescent="0.25">
      <c r="A11" s="138">
        <v>45018</v>
      </c>
      <c r="B11" s="137">
        <v>11</v>
      </c>
      <c r="C11" s="135" t="str">
        <f t="shared" si="0"/>
        <v>Sun</v>
      </c>
      <c r="D11" s="125">
        <v>0.30555555555555552</v>
      </c>
      <c r="E11" s="125">
        <v>7.0833333333333331E-2</v>
      </c>
      <c r="F11" s="125">
        <v>4.8611111111111112E-2</v>
      </c>
      <c r="G11" s="125">
        <v>0.22013888888888888</v>
      </c>
      <c r="H11" s="125">
        <v>0.22916666666666666</v>
      </c>
      <c r="I11" s="125">
        <v>0.33680555555555558</v>
      </c>
      <c r="J11" s="125">
        <v>0.34027777777777773</v>
      </c>
      <c r="K11" s="125">
        <v>0.38819444444444445</v>
      </c>
      <c r="L11" s="125">
        <v>0.39583333333333331</v>
      </c>
    </row>
    <row r="12" spans="1:12" ht="16" thickBot="1" x14ac:dyDescent="0.25">
      <c r="A12" s="138">
        <v>45019</v>
      </c>
      <c r="B12" s="136">
        <v>12</v>
      </c>
      <c r="C12" s="135" t="str">
        <f t="shared" si="0"/>
        <v>Mon</v>
      </c>
      <c r="D12" s="123">
        <v>0.30416666666666664</v>
      </c>
      <c r="E12" s="125">
        <v>7.013888888888889E-2</v>
      </c>
      <c r="F12" s="125">
        <v>8.3333333333333329E-2</v>
      </c>
      <c r="G12" s="125">
        <v>0.22013888888888888</v>
      </c>
      <c r="H12" s="125">
        <v>0.22916666666666666</v>
      </c>
      <c r="I12" s="125">
        <v>0.33749999999999997</v>
      </c>
      <c r="J12" s="125">
        <v>0.34097222222222223</v>
      </c>
      <c r="K12" s="125">
        <v>0.3888888888888889</v>
      </c>
      <c r="L12" s="125">
        <v>0.39583333333333331</v>
      </c>
    </row>
    <row r="13" spans="1:12" ht="16" thickBot="1" x14ac:dyDescent="0.25">
      <c r="A13" s="138">
        <v>45020</v>
      </c>
      <c r="B13" s="137">
        <v>13</v>
      </c>
      <c r="C13" s="135" t="str">
        <f t="shared" si="0"/>
        <v>Tue</v>
      </c>
      <c r="D13" s="125">
        <v>0.3034722222222222</v>
      </c>
      <c r="E13" s="125">
        <v>7.013888888888889E-2</v>
      </c>
      <c r="F13" s="125">
        <v>8.3333333333333329E-2</v>
      </c>
      <c r="G13" s="125">
        <v>0.22083333333333333</v>
      </c>
      <c r="H13" s="125">
        <v>0.22916666666666666</v>
      </c>
      <c r="I13" s="125">
        <v>0.33819444444444446</v>
      </c>
      <c r="J13" s="125">
        <v>0.34166666666666662</v>
      </c>
      <c r="K13" s="125">
        <v>0.38958333333333334</v>
      </c>
      <c r="L13" s="125">
        <v>0.39583333333333331</v>
      </c>
    </row>
    <row r="14" spans="1:12" ht="16" thickBot="1" x14ac:dyDescent="0.25">
      <c r="A14" s="138">
        <v>45021</v>
      </c>
      <c r="B14" s="136">
        <v>14</v>
      </c>
      <c r="C14" s="135" t="str">
        <f t="shared" si="0"/>
        <v>Wed</v>
      </c>
      <c r="D14" s="123">
        <v>0.30208333333333331</v>
      </c>
      <c r="E14" s="125">
        <v>7.013888888888889E-2</v>
      </c>
      <c r="F14" s="125">
        <v>8.3333333333333329E-2</v>
      </c>
      <c r="G14" s="125">
        <v>0.22083333333333333</v>
      </c>
      <c r="H14" s="125">
        <v>0.22916666666666666</v>
      </c>
      <c r="I14" s="125">
        <v>0.33888888888888885</v>
      </c>
      <c r="J14" s="125">
        <v>0.34236111111111112</v>
      </c>
      <c r="K14" s="125">
        <v>0.39027777777777778</v>
      </c>
      <c r="L14" s="125">
        <v>0.39583333333333331</v>
      </c>
    </row>
    <row r="15" spans="1:12" ht="16" thickBot="1" x14ac:dyDescent="0.25">
      <c r="A15" s="138">
        <v>45022</v>
      </c>
      <c r="B15" s="137">
        <v>15</v>
      </c>
      <c r="C15" s="135" t="str">
        <f t="shared" si="0"/>
        <v>Thu</v>
      </c>
      <c r="D15" s="125">
        <v>0.30138888888888887</v>
      </c>
      <c r="E15" s="125">
        <v>6.9444444444444434E-2</v>
      </c>
      <c r="F15" s="125">
        <v>8.3333333333333329E-2</v>
      </c>
      <c r="G15" s="125">
        <v>0.22083333333333333</v>
      </c>
      <c r="H15" s="125">
        <v>0.22916666666666666</v>
      </c>
      <c r="I15" s="125">
        <v>0.33958333333333335</v>
      </c>
      <c r="J15" s="125">
        <v>0.3430555555555555</v>
      </c>
      <c r="K15" s="125">
        <v>0.39166666666666666</v>
      </c>
      <c r="L15" s="125">
        <v>0.39583333333333331</v>
      </c>
    </row>
    <row r="16" spans="1:12" ht="16" thickBot="1" x14ac:dyDescent="0.25">
      <c r="A16" s="138">
        <v>45023</v>
      </c>
      <c r="B16" s="136">
        <v>16</v>
      </c>
      <c r="C16" s="135" t="str">
        <f t="shared" si="0"/>
        <v>Fri</v>
      </c>
      <c r="D16" s="123">
        <v>0.3</v>
      </c>
      <c r="E16" s="125">
        <v>6.9444444444444434E-2</v>
      </c>
      <c r="F16" s="125">
        <v>8.3333333333333329E-2</v>
      </c>
      <c r="G16" s="125">
        <v>0.22152777777777777</v>
      </c>
      <c r="H16" s="125">
        <v>0.22916666666666666</v>
      </c>
      <c r="I16" s="125">
        <v>0.34027777777777773</v>
      </c>
      <c r="J16" s="125">
        <v>0.34375</v>
      </c>
      <c r="K16" s="125">
        <v>0.3923611111111111</v>
      </c>
      <c r="L16" s="125">
        <v>0.39583333333333331</v>
      </c>
    </row>
    <row r="17" spans="1:12" ht="16" thickBot="1" x14ac:dyDescent="0.25">
      <c r="A17" s="138">
        <v>45024</v>
      </c>
      <c r="B17" s="137">
        <v>17</v>
      </c>
      <c r="C17" s="135" t="str">
        <f t="shared" si="0"/>
        <v>Sat</v>
      </c>
      <c r="D17" s="125">
        <v>0.2986111111111111</v>
      </c>
      <c r="E17" s="125">
        <v>6.9444444444444434E-2</v>
      </c>
      <c r="F17" s="125">
        <v>8.3333333333333329E-2</v>
      </c>
      <c r="G17" s="125">
        <v>0.22152777777777777</v>
      </c>
      <c r="H17" s="125">
        <v>0.22916666666666666</v>
      </c>
      <c r="I17" s="125">
        <v>0.34097222222222223</v>
      </c>
      <c r="J17" s="125">
        <v>0.3444444444444445</v>
      </c>
      <c r="K17" s="125">
        <v>0.39305555555555555</v>
      </c>
      <c r="L17" s="125">
        <v>0.39583333333333331</v>
      </c>
    </row>
    <row r="18" spans="1:12" ht="16" thickBot="1" x14ac:dyDescent="0.25">
      <c r="A18" s="138">
        <v>45025</v>
      </c>
      <c r="B18" s="136">
        <v>18</v>
      </c>
      <c r="C18" s="135" t="str">
        <f t="shared" si="0"/>
        <v>Sun</v>
      </c>
      <c r="D18" s="123">
        <v>0.29791666666666666</v>
      </c>
      <c r="E18" s="125">
        <v>6.9444444444444434E-2</v>
      </c>
      <c r="F18" s="125">
        <v>4.8611111111111112E-2</v>
      </c>
      <c r="G18" s="125">
        <v>0.22152777777777777</v>
      </c>
      <c r="H18" s="125">
        <v>0.22916666666666666</v>
      </c>
      <c r="I18" s="125">
        <v>0.34166666666666662</v>
      </c>
      <c r="J18" s="125">
        <v>0.34513888888888888</v>
      </c>
      <c r="K18" s="125">
        <v>0.39374999999999999</v>
      </c>
      <c r="L18" s="125">
        <v>0.39583333333333331</v>
      </c>
    </row>
    <row r="19" spans="1:12" ht="16" thickBot="1" x14ac:dyDescent="0.25">
      <c r="A19" s="138">
        <v>45026</v>
      </c>
      <c r="B19" s="137">
        <v>19</v>
      </c>
      <c r="C19" s="135" t="str">
        <f t="shared" si="0"/>
        <v>Mon</v>
      </c>
      <c r="D19" s="125">
        <v>0.29652777777777778</v>
      </c>
      <c r="E19" s="125">
        <v>6.8749999999999992E-2</v>
      </c>
      <c r="F19" s="125">
        <v>8.3333333333333329E-2</v>
      </c>
      <c r="G19" s="125">
        <v>0.22222222222222221</v>
      </c>
      <c r="H19" s="125">
        <v>0.22916666666666666</v>
      </c>
      <c r="I19" s="125">
        <v>0.34236111111111112</v>
      </c>
      <c r="J19" s="125">
        <v>0.34583333333333338</v>
      </c>
      <c r="K19" s="125">
        <v>0.39444444444444443</v>
      </c>
      <c r="L19" s="125">
        <v>0.39583333333333331</v>
      </c>
    </row>
    <row r="20" spans="1:12" ht="16" thickBot="1" x14ac:dyDescent="0.25">
      <c r="A20" s="138">
        <v>45027</v>
      </c>
      <c r="B20" s="136">
        <v>20</v>
      </c>
      <c r="C20" s="135" t="str">
        <f t="shared" si="0"/>
        <v>Tue</v>
      </c>
      <c r="D20" s="123">
        <v>0.29583333333333334</v>
      </c>
      <c r="E20" s="125">
        <v>6.8749999999999992E-2</v>
      </c>
      <c r="F20" s="125">
        <v>8.3333333333333329E-2</v>
      </c>
      <c r="G20" s="125">
        <v>0.22222222222222221</v>
      </c>
      <c r="H20" s="125">
        <v>0.22916666666666666</v>
      </c>
      <c r="I20" s="125">
        <v>0.3430555555555555</v>
      </c>
      <c r="J20" s="125">
        <v>0.34652777777777777</v>
      </c>
      <c r="K20" s="125">
        <v>0.39513888888888887</v>
      </c>
      <c r="L20" s="125">
        <v>0.40625</v>
      </c>
    </row>
    <row r="21" spans="1:12" ht="16" thickBot="1" x14ac:dyDescent="0.25">
      <c r="A21" s="138">
        <v>45028</v>
      </c>
      <c r="B21" s="137">
        <v>21</v>
      </c>
      <c r="C21" s="135" t="str">
        <f t="shared" si="0"/>
        <v>Wed</v>
      </c>
      <c r="D21" s="125">
        <v>0.29444444444444445</v>
      </c>
      <c r="E21" s="125">
        <v>6.8749999999999992E-2</v>
      </c>
      <c r="F21" s="125">
        <v>8.3333333333333329E-2</v>
      </c>
      <c r="G21" s="125">
        <v>0.22222222222222221</v>
      </c>
      <c r="H21" s="125">
        <v>0.22916666666666666</v>
      </c>
      <c r="I21" s="125">
        <v>0.34375</v>
      </c>
      <c r="J21" s="125">
        <v>0.34722222222222227</v>
      </c>
      <c r="K21" s="125">
        <v>0.39652777777777781</v>
      </c>
      <c r="L21" s="125">
        <v>0.40625</v>
      </c>
    </row>
    <row r="22" spans="1:12" ht="16" thickBot="1" x14ac:dyDescent="0.25">
      <c r="A22" s="138">
        <v>45029</v>
      </c>
      <c r="B22" s="136">
        <v>22</v>
      </c>
      <c r="C22" s="135" t="str">
        <f t="shared" si="0"/>
        <v>Thu</v>
      </c>
      <c r="D22" s="123">
        <v>0.29375000000000001</v>
      </c>
      <c r="E22" s="125">
        <v>6.8749999999999992E-2</v>
      </c>
      <c r="F22" s="125">
        <v>8.3333333333333329E-2</v>
      </c>
      <c r="G22" s="125">
        <v>0.22222222222222221</v>
      </c>
      <c r="H22" s="125">
        <v>0.22916666666666666</v>
      </c>
      <c r="I22" s="125">
        <v>0.3444444444444445</v>
      </c>
      <c r="J22" s="125">
        <v>0.34791666666666665</v>
      </c>
      <c r="K22" s="125">
        <v>0.3972222222222222</v>
      </c>
      <c r="L22" s="125">
        <v>0.40625</v>
      </c>
    </row>
    <row r="23" spans="1:12" ht="16" thickBot="1" x14ac:dyDescent="0.25">
      <c r="A23" s="138">
        <v>45030</v>
      </c>
      <c r="B23" s="137">
        <v>23</v>
      </c>
      <c r="C23" s="135" t="str">
        <f t="shared" si="0"/>
        <v>Fri</v>
      </c>
      <c r="D23" s="125">
        <v>0.29236111111111113</v>
      </c>
      <c r="E23" s="125">
        <v>6.805555555555555E-2</v>
      </c>
      <c r="F23" s="125">
        <v>8.3333333333333329E-2</v>
      </c>
      <c r="G23" s="125">
        <v>0.22291666666666665</v>
      </c>
      <c r="H23" s="125">
        <v>0.22916666666666666</v>
      </c>
      <c r="I23" s="125">
        <v>0.34513888888888888</v>
      </c>
      <c r="J23" s="125">
        <v>0.34861111111111115</v>
      </c>
      <c r="K23" s="125">
        <v>0.3979166666666667</v>
      </c>
      <c r="L23" s="125">
        <v>0.40625</v>
      </c>
    </row>
    <row r="24" spans="1:12" ht="16" thickBot="1" x14ac:dyDescent="0.25">
      <c r="A24" s="138">
        <v>45031</v>
      </c>
      <c r="B24" s="136">
        <v>24</v>
      </c>
      <c r="C24" s="135" t="str">
        <f t="shared" si="0"/>
        <v>Sat</v>
      </c>
      <c r="D24" s="123">
        <v>0.29166666666666669</v>
      </c>
      <c r="E24" s="125">
        <v>6.805555555555555E-2</v>
      </c>
      <c r="F24" s="125">
        <v>8.3333333333333329E-2</v>
      </c>
      <c r="G24" s="125">
        <v>0.22291666666666665</v>
      </c>
      <c r="H24" s="125">
        <v>0.22916666666666666</v>
      </c>
      <c r="I24" s="125">
        <v>0.34583333333333338</v>
      </c>
      <c r="J24" s="125">
        <v>0.34930555555555554</v>
      </c>
      <c r="K24" s="125">
        <v>0.39861111111111108</v>
      </c>
      <c r="L24" s="125">
        <v>0.40625</v>
      </c>
    </row>
    <row r="25" spans="1:12" ht="16" thickBot="1" x14ac:dyDescent="0.25">
      <c r="A25" s="138">
        <v>45032</v>
      </c>
      <c r="B25" s="137">
        <v>25</v>
      </c>
      <c r="C25" s="135" t="str">
        <f t="shared" si="0"/>
        <v>Sun</v>
      </c>
      <c r="D25" s="125">
        <v>0.29097222222222224</v>
      </c>
      <c r="E25" s="125">
        <v>6.805555555555555E-2</v>
      </c>
      <c r="F25" s="125">
        <v>4.8611111111111112E-2</v>
      </c>
      <c r="G25" s="125">
        <v>0.22291666666666665</v>
      </c>
      <c r="H25" s="125">
        <v>0.22916666666666666</v>
      </c>
      <c r="I25" s="125">
        <v>0.34652777777777777</v>
      </c>
      <c r="J25" s="125">
        <v>0.35000000000000003</v>
      </c>
      <c r="K25" s="125">
        <v>0.39999999999999997</v>
      </c>
      <c r="L25" s="125">
        <v>0.40625</v>
      </c>
    </row>
    <row r="26" spans="1:12" ht="16" thickBot="1" x14ac:dyDescent="0.25">
      <c r="A26" s="138">
        <v>45033</v>
      </c>
      <c r="B26" s="136">
        <v>26</v>
      </c>
      <c r="C26" s="135" t="str">
        <f t="shared" si="0"/>
        <v>Mon</v>
      </c>
      <c r="D26" s="123">
        <v>0.28958333333333336</v>
      </c>
      <c r="E26" s="125">
        <v>6.805555555555555E-2</v>
      </c>
      <c r="F26" s="125">
        <v>8.3333333333333329E-2</v>
      </c>
      <c r="G26" s="125">
        <v>0.22361111111111109</v>
      </c>
      <c r="H26" s="125">
        <v>0.22916666666666666</v>
      </c>
      <c r="I26" s="125">
        <v>0.34722222222222227</v>
      </c>
      <c r="J26" s="125">
        <v>0.35069444444444442</v>
      </c>
      <c r="K26" s="125">
        <v>0.40069444444444446</v>
      </c>
      <c r="L26" s="125">
        <v>0.40625</v>
      </c>
    </row>
    <row r="27" spans="1:12" ht="16" thickBot="1" x14ac:dyDescent="0.25">
      <c r="A27" s="138">
        <v>45034</v>
      </c>
      <c r="B27" s="137">
        <v>27</v>
      </c>
      <c r="C27" s="135" t="str">
        <f t="shared" si="0"/>
        <v>Tue</v>
      </c>
      <c r="D27" s="125">
        <v>0.28888888888888892</v>
      </c>
      <c r="E27" s="125">
        <v>6.7361111111111108E-2</v>
      </c>
      <c r="F27" s="125">
        <v>8.3333333333333329E-2</v>
      </c>
      <c r="G27" s="125">
        <v>0.22361111111111109</v>
      </c>
      <c r="H27" s="125">
        <v>0.22916666666666666</v>
      </c>
      <c r="I27" s="125">
        <v>0.34791666666666665</v>
      </c>
      <c r="J27" s="125">
        <v>0.35138888888888892</v>
      </c>
      <c r="K27" s="125">
        <v>0.40138888888888885</v>
      </c>
      <c r="L27" s="125">
        <v>0.40625</v>
      </c>
    </row>
    <row r="28" spans="1:12" ht="16" thickBot="1" x14ac:dyDescent="0.25">
      <c r="A28" s="138">
        <v>45035</v>
      </c>
      <c r="B28" s="136">
        <v>28</v>
      </c>
      <c r="C28" s="135" t="str">
        <f t="shared" si="0"/>
        <v>Wed</v>
      </c>
      <c r="D28" s="123">
        <v>0.28750000000000003</v>
      </c>
      <c r="E28" s="125">
        <v>6.7361111111111108E-2</v>
      </c>
      <c r="F28" s="125">
        <v>8.3333333333333329E-2</v>
      </c>
      <c r="G28" s="125">
        <v>0.22361111111111109</v>
      </c>
      <c r="H28" s="125">
        <v>0.22916666666666666</v>
      </c>
      <c r="I28" s="125">
        <v>0.34861111111111115</v>
      </c>
      <c r="J28" s="125">
        <v>0.3520833333333333</v>
      </c>
      <c r="K28" s="125">
        <v>0.40208333333333335</v>
      </c>
      <c r="L28" s="125">
        <v>0.40625</v>
      </c>
    </row>
    <row r="29" spans="1:12" ht="16" thickBot="1" x14ac:dyDescent="0.25">
      <c r="A29" s="138">
        <v>45036</v>
      </c>
      <c r="B29" s="137">
        <v>29</v>
      </c>
      <c r="C29" s="135" t="str">
        <f t="shared" si="0"/>
        <v>Thu</v>
      </c>
      <c r="D29" s="125">
        <v>0.28680555555555554</v>
      </c>
      <c r="E29" s="125">
        <v>6.7361111111111108E-2</v>
      </c>
      <c r="F29" s="125">
        <v>8.3333333333333329E-2</v>
      </c>
      <c r="G29" s="125">
        <v>0.22361111111111109</v>
      </c>
      <c r="H29" s="125">
        <v>0.22916666666666666</v>
      </c>
      <c r="I29" s="125">
        <v>0.34930555555555554</v>
      </c>
      <c r="J29" s="125">
        <v>0.3527777777777778</v>
      </c>
      <c r="K29" s="125">
        <v>0.40347222222222223</v>
      </c>
      <c r="L29" s="125">
        <v>0.40625</v>
      </c>
    </row>
    <row r="30" spans="1:12" ht="16" thickBot="1" x14ac:dyDescent="0.25"/>
    <row r="31" spans="1:12" ht="16" thickBot="1" x14ac:dyDescent="0.25">
      <c r="B31" s="120"/>
      <c r="C31" s="121"/>
      <c r="D31" s="121"/>
      <c r="E31" s="126"/>
      <c r="F31" s="126"/>
      <c r="G31" s="127"/>
      <c r="H31" s="126"/>
      <c r="I31" s="126"/>
      <c r="J31" s="126"/>
      <c r="K31" s="127"/>
      <c r="L31" s="126"/>
    </row>
    <row r="32" spans="1:12" ht="16" thickBot="1" x14ac:dyDescent="0.25">
      <c r="B32" s="122"/>
      <c r="C32" s="123"/>
      <c r="D32" s="123"/>
      <c r="E32" s="128"/>
      <c r="F32" s="128"/>
      <c r="G32" s="129"/>
      <c r="H32" s="128"/>
      <c r="I32" s="128"/>
      <c r="J32" s="128"/>
      <c r="K32" s="129"/>
      <c r="L32" s="128"/>
    </row>
    <row r="33" spans="2:12" ht="16" thickBot="1" x14ac:dyDescent="0.25">
      <c r="B33" s="124"/>
      <c r="C33" s="125"/>
      <c r="D33" s="125"/>
      <c r="E33" s="130"/>
      <c r="F33" s="130"/>
      <c r="G33" s="131"/>
      <c r="H33" s="130"/>
      <c r="I33" s="130"/>
      <c r="J33" s="130"/>
      <c r="K33" s="131"/>
      <c r="L33" s="130"/>
    </row>
    <row r="34" spans="2:12" ht="16" thickBot="1" x14ac:dyDescent="0.25">
      <c r="B34" s="122"/>
      <c r="C34" s="123"/>
      <c r="D34" s="123"/>
      <c r="E34" s="128"/>
      <c r="F34" s="128"/>
      <c r="G34" s="129"/>
      <c r="H34" s="128"/>
      <c r="I34" s="128"/>
      <c r="J34" s="128"/>
      <c r="K34" s="129"/>
      <c r="L34" s="128"/>
    </row>
    <row r="35" spans="2:12" ht="16" thickBot="1" x14ac:dyDescent="0.25">
      <c r="B35" s="124"/>
      <c r="C35" s="125"/>
      <c r="D35" s="125"/>
      <c r="E35" s="130"/>
      <c r="F35" s="130"/>
      <c r="G35" s="131"/>
      <c r="H35" s="130"/>
      <c r="I35" s="130"/>
      <c r="J35" s="130"/>
      <c r="K35" s="131"/>
      <c r="L35" s="130"/>
    </row>
    <row r="36" spans="2:12" ht="16" thickBot="1" x14ac:dyDescent="0.25">
      <c r="B36" s="122"/>
      <c r="C36" s="123"/>
      <c r="D36" s="123"/>
      <c r="E36" s="128"/>
      <c r="F36" s="128"/>
      <c r="G36" s="129"/>
      <c r="H36" s="128"/>
      <c r="I36" s="128"/>
      <c r="J36" s="128"/>
      <c r="K36" s="129"/>
      <c r="L36" s="128"/>
    </row>
    <row r="37" spans="2:12" ht="16" thickBot="1" x14ac:dyDescent="0.25">
      <c r="B37" s="124"/>
      <c r="C37" s="125"/>
      <c r="D37" s="125"/>
      <c r="E37" s="130"/>
      <c r="F37" s="130"/>
      <c r="G37" s="131"/>
      <c r="H37" s="130"/>
      <c r="I37" s="130"/>
      <c r="J37" s="130"/>
      <c r="K37" s="131"/>
      <c r="L37" s="130"/>
    </row>
    <row r="38" spans="2:12" ht="16" thickBot="1" x14ac:dyDescent="0.25">
      <c r="B38" s="122"/>
      <c r="C38" s="123"/>
      <c r="D38" s="123"/>
      <c r="E38" s="128"/>
      <c r="F38" s="128"/>
      <c r="G38" s="129"/>
      <c r="H38" s="128"/>
      <c r="I38" s="128"/>
      <c r="J38" s="128"/>
      <c r="K38" s="129"/>
      <c r="L38" s="128"/>
    </row>
    <row r="39" spans="2:12" ht="16" thickBot="1" x14ac:dyDescent="0.25">
      <c r="B39" s="124"/>
      <c r="C39" s="125"/>
      <c r="D39" s="125"/>
      <c r="E39" s="130"/>
      <c r="F39" s="130"/>
      <c r="G39" s="131"/>
      <c r="H39" s="130"/>
      <c r="I39" s="130"/>
      <c r="J39" s="130"/>
      <c r="K39" s="131"/>
      <c r="L39" s="130"/>
    </row>
    <row r="40" spans="2:12" ht="16" thickBot="1" x14ac:dyDescent="0.25">
      <c r="B40" s="122"/>
      <c r="C40" s="123"/>
      <c r="D40" s="123"/>
      <c r="E40" s="128"/>
      <c r="F40" s="128"/>
      <c r="G40" s="129"/>
      <c r="H40" s="128"/>
      <c r="I40" s="128"/>
      <c r="J40" s="128"/>
      <c r="K40" s="129"/>
      <c r="L40" s="128"/>
    </row>
    <row r="41" spans="2:12" ht="16" thickBot="1" x14ac:dyDescent="0.25">
      <c r="B41" s="124"/>
      <c r="C41" s="125"/>
      <c r="D41" s="125"/>
      <c r="E41" s="130"/>
      <c r="F41" s="130"/>
      <c r="G41" s="131"/>
      <c r="H41" s="130"/>
      <c r="I41" s="130"/>
      <c r="J41" s="130"/>
      <c r="K41" s="131"/>
      <c r="L41" s="130"/>
    </row>
    <row r="42" spans="2:12" ht="16" thickBot="1" x14ac:dyDescent="0.25">
      <c r="B42" s="122"/>
      <c r="C42" s="123"/>
      <c r="D42" s="123"/>
      <c r="E42" s="128"/>
      <c r="F42" s="128"/>
      <c r="G42" s="129"/>
      <c r="H42" s="128"/>
      <c r="I42" s="128"/>
      <c r="J42" s="128"/>
      <c r="K42" s="129"/>
      <c r="L42" s="128"/>
    </row>
    <row r="43" spans="2:12" ht="16" thickBot="1" x14ac:dyDescent="0.25">
      <c r="B43" s="124"/>
      <c r="C43" s="125"/>
      <c r="D43" s="125"/>
      <c r="E43" s="130"/>
      <c r="F43" s="130"/>
      <c r="G43" s="131"/>
      <c r="H43" s="130"/>
      <c r="I43" s="130"/>
      <c r="J43" s="130"/>
      <c r="K43" s="131"/>
      <c r="L43" s="130"/>
    </row>
    <row r="44" spans="2:12" ht="16" thickBot="1" x14ac:dyDescent="0.25">
      <c r="B44" s="122"/>
      <c r="C44" s="123"/>
      <c r="D44" s="123"/>
      <c r="E44" s="128"/>
      <c r="F44" s="128"/>
      <c r="G44" s="129"/>
      <c r="H44" s="128"/>
      <c r="I44" s="128"/>
      <c r="J44" s="128"/>
      <c r="K44" s="129"/>
      <c r="L44" s="128"/>
    </row>
    <row r="45" spans="2:12" ht="16" thickBot="1" x14ac:dyDescent="0.25">
      <c r="B45" s="124"/>
      <c r="C45" s="125"/>
      <c r="D45" s="125"/>
      <c r="E45" s="130"/>
      <c r="F45" s="130"/>
      <c r="G45" s="131"/>
      <c r="H45" s="130"/>
      <c r="I45" s="130"/>
      <c r="J45" s="130"/>
      <c r="K45" s="131"/>
      <c r="L45" s="130"/>
    </row>
    <row r="46" spans="2:12" ht="16" thickBot="1" x14ac:dyDescent="0.25">
      <c r="B46" s="122"/>
      <c r="C46" s="123"/>
      <c r="D46" s="123"/>
      <c r="E46" s="128"/>
      <c r="F46" s="128"/>
      <c r="G46" s="129"/>
      <c r="H46" s="128"/>
      <c r="I46" s="128"/>
      <c r="J46" s="128"/>
      <c r="K46" s="129"/>
      <c r="L46" s="128"/>
    </row>
    <row r="47" spans="2:12" ht="16" thickBot="1" x14ac:dyDescent="0.25">
      <c r="B47" s="124"/>
      <c r="C47" s="125"/>
      <c r="D47" s="125"/>
      <c r="E47" s="130"/>
      <c r="F47" s="130"/>
      <c r="G47" s="131"/>
      <c r="H47" s="130"/>
      <c r="I47" s="130"/>
      <c r="J47" s="130"/>
      <c r="K47" s="131"/>
      <c r="L47" s="130"/>
    </row>
    <row r="48" spans="2:12" ht="16" thickBot="1" x14ac:dyDescent="0.25">
      <c r="B48" s="122"/>
      <c r="C48" s="123"/>
      <c r="D48" s="123"/>
      <c r="E48" s="128"/>
      <c r="F48" s="128"/>
      <c r="G48" s="129"/>
      <c r="H48" s="128"/>
      <c r="I48" s="128"/>
      <c r="J48" s="128"/>
      <c r="K48" s="129"/>
      <c r="L48" s="128"/>
    </row>
    <row r="49" spans="2:12" ht="16" thickBot="1" x14ac:dyDescent="0.25">
      <c r="B49" s="124"/>
      <c r="C49" s="125"/>
      <c r="D49" s="125"/>
      <c r="E49" s="130"/>
      <c r="F49" s="130"/>
      <c r="G49" s="131"/>
      <c r="H49" s="130"/>
      <c r="I49" s="130"/>
      <c r="J49" s="130"/>
      <c r="K49" s="131"/>
      <c r="L49" s="130"/>
    </row>
    <row r="50" spans="2:12" ht="16" thickBot="1" x14ac:dyDescent="0.25">
      <c r="B50" s="122"/>
      <c r="C50" s="123"/>
      <c r="D50" s="123"/>
      <c r="E50" s="128"/>
      <c r="F50" s="128"/>
      <c r="G50" s="129"/>
      <c r="H50" s="128"/>
      <c r="I50" s="128"/>
      <c r="J50" s="128"/>
      <c r="K50" s="129"/>
      <c r="L50" s="128"/>
    </row>
    <row r="51" spans="2:12" ht="16" thickBot="1" x14ac:dyDescent="0.25">
      <c r="B51" s="124"/>
      <c r="C51" s="125"/>
      <c r="D51" s="125"/>
      <c r="E51" s="130"/>
      <c r="F51" s="130"/>
      <c r="G51" s="131"/>
      <c r="H51" s="130"/>
      <c r="I51" s="130"/>
      <c r="J51" s="130"/>
      <c r="K51" s="131"/>
      <c r="L51" s="130"/>
    </row>
    <row r="52" spans="2:12" ht="16" thickBot="1" x14ac:dyDescent="0.25">
      <c r="B52" s="122"/>
      <c r="C52" s="123"/>
      <c r="D52" s="123"/>
      <c r="E52" s="128"/>
      <c r="F52" s="128"/>
      <c r="G52" s="129"/>
      <c r="H52" s="128"/>
      <c r="I52" s="128"/>
      <c r="J52" s="128"/>
      <c r="K52" s="129"/>
      <c r="L52" s="128"/>
    </row>
    <row r="53" spans="2:12" ht="16" thickBot="1" x14ac:dyDescent="0.25">
      <c r="B53" s="124"/>
      <c r="C53" s="125"/>
      <c r="D53" s="125"/>
      <c r="E53" s="130"/>
      <c r="F53" s="130"/>
      <c r="G53" s="131"/>
      <c r="H53" s="130"/>
      <c r="I53" s="130"/>
      <c r="J53" s="130"/>
      <c r="K53" s="131"/>
      <c r="L53" s="130"/>
    </row>
    <row r="54" spans="2:12" ht="16" thickBot="1" x14ac:dyDescent="0.25">
      <c r="B54" s="122"/>
      <c r="C54" s="123"/>
      <c r="D54" s="123"/>
      <c r="E54" s="128"/>
      <c r="F54" s="128"/>
      <c r="G54" s="129"/>
      <c r="H54" s="128"/>
      <c r="I54" s="128"/>
      <c r="J54" s="128"/>
      <c r="K54" s="129"/>
      <c r="L54" s="128"/>
    </row>
    <row r="55" spans="2:12" ht="16" thickBot="1" x14ac:dyDescent="0.25">
      <c r="B55" s="124"/>
      <c r="C55" s="125"/>
      <c r="D55" s="125"/>
      <c r="E55" s="130"/>
      <c r="F55" s="130"/>
      <c r="G55" s="131"/>
      <c r="H55" s="130"/>
      <c r="I55" s="130"/>
      <c r="J55" s="130"/>
      <c r="K55" s="131"/>
      <c r="L55" s="130"/>
    </row>
    <row r="56" spans="2:12" ht="16" thickBot="1" x14ac:dyDescent="0.25">
      <c r="B56" s="122"/>
      <c r="C56" s="123"/>
      <c r="D56" s="123"/>
      <c r="E56" s="128"/>
      <c r="F56" s="128"/>
      <c r="G56" s="129"/>
      <c r="H56" s="128"/>
      <c r="I56" s="128"/>
      <c r="J56" s="128"/>
      <c r="K56" s="129"/>
      <c r="L56" s="128"/>
    </row>
    <row r="57" spans="2:12" ht="16" thickBot="1" x14ac:dyDescent="0.25">
      <c r="B57" s="124"/>
      <c r="C57" s="125"/>
      <c r="D57" s="125"/>
      <c r="E57" s="130"/>
      <c r="F57" s="130"/>
      <c r="G57" s="131"/>
      <c r="H57" s="130"/>
      <c r="I57" s="130"/>
      <c r="J57" s="130"/>
      <c r="K57" s="131"/>
      <c r="L57" s="130"/>
    </row>
    <row r="58" spans="2:12" ht="16" thickBot="1" x14ac:dyDescent="0.25">
      <c r="B58" s="122"/>
      <c r="C58" s="123"/>
      <c r="D58" s="123"/>
      <c r="E58" s="128"/>
      <c r="F58" s="128"/>
      <c r="G58" s="129"/>
      <c r="H58" s="128"/>
      <c r="I58" s="128"/>
      <c r="J58" s="128"/>
      <c r="K58" s="129"/>
      <c r="L58" s="128"/>
    </row>
    <row r="59" spans="2:12" ht="16" thickBot="1" x14ac:dyDescent="0.25">
      <c r="B59" s="124"/>
      <c r="C59" s="125"/>
      <c r="D59" s="125"/>
      <c r="E59" s="130"/>
      <c r="F59" s="130"/>
      <c r="G59" s="131"/>
      <c r="H59" s="130"/>
      <c r="I59" s="130"/>
      <c r="J59" s="130"/>
      <c r="K59" s="131"/>
      <c r="L59" s="130"/>
    </row>
  </sheetData>
  <pageMargins left="0.7" right="0.7" top="0.75" bottom="0.75" header="0.3" footer="0.3"/>
  <pageSetup paperSize="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2"/>
  <sheetViews>
    <sheetView workbookViewId="0"/>
  </sheetViews>
  <sheetFormatPr baseColWidth="10" defaultColWidth="14.5" defaultRowHeight="15" customHeight="1" x14ac:dyDescent="0.2"/>
  <cols>
    <col min="1" max="1" width="8.1640625" customWidth="1"/>
    <col min="2" max="2" width="10.33203125" customWidth="1"/>
    <col min="3" max="5" width="6.1640625" customWidth="1"/>
    <col min="6" max="6" width="5.5" customWidth="1"/>
    <col min="7" max="9" width="6.1640625" customWidth="1"/>
    <col min="10" max="10" width="6.83203125" customWidth="1"/>
    <col min="11" max="11" width="6.33203125" customWidth="1"/>
    <col min="12" max="12" width="6.83203125" customWidth="1"/>
    <col min="13" max="13" width="3" customWidth="1"/>
    <col min="14" max="14" width="8" customWidth="1"/>
    <col min="15" max="15" width="9.83203125" customWidth="1"/>
    <col min="16" max="16" width="9.5" customWidth="1"/>
    <col min="17" max="17" width="7.1640625" customWidth="1"/>
    <col min="18" max="19" width="8" customWidth="1"/>
    <col min="20" max="20" width="6.83203125" customWidth="1"/>
    <col min="21" max="21" width="10.5" customWidth="1"/>
    <col min="22" max="26" width="8" customWidth="1"/>
  </cols>
  <sheetData>
    <row r="1" spans="1:21" ht="16.5" customHeight="1" x14ac:dyDescent="0.2">
      <c r="A1" s="1" t="s">
        <v>0</v>
      </c>
      <c r="B1" s="3" t="s">
        <v>2</v>
      </c>
      <c r="C1" s="157" t="s">
        <v>17</v>
      </c>
      <c r="D1" s="158"/>
      <c r="E1" s="8" t="s">
        <v>24</v>
      </c>
      <c r="F1" s="157" t="s">
        <v>48</v>
      </c>
      <c r="G1" s="158"/>
      <c r="H1" s="157" t="s">
        <v>62</v>
      </c>
      <c r="I1" s="158"/>
      <c r="J1" s="10" t="s">
        <v>114</v>
      </c>
      <c r="K1" s="157" t="s">
        <v>79</v>
      </c>
      <c r="L1" s="159"/>
    </row>
    <row r="2" spans="1:21" ht="16.5" customHeight="1" x14ac:dyDescent="0.2">
      <c r="A2" s="3"/>
      <c r="B2" s="3"/>
      <c r="C2" s="12" t="s">
        <v>92</v>
      </c>
      <c r="D2" s="13" t="s">
        <v>104</v>
      </c>
      <c r="E2" s="12" t="s">
        <v>105</v>
      </c>
      <c r="F2" s="12" t="s">
        <v>92</v>
      </c>
      <c r="G2" s="12" t="s">
        <v>104</v>
      </c>
      <c r="H2" s="12" t="s">
        <v>92</v>
      </c>
      <c r="I2" s="12" t="s">
        <v>104</v>
      </c>
      <c r="J2" s="12" t="s">
        <v>105</v>
      </c>
      <c r="K2" s="12" t="s">
        <v>92</v>
      </c>
      <c r="L2" s="14" t="s">
        <v>104</v>
      </c>
    </row>
    <row r="3" spans="1:21" ht="16.5" customHeight="1" x14ac:dyDescent="0.2">
      <c r="A3" s="3" t="s">
        <v>106</v>
      </c>
      <c r="B3" s="15" t="s">
        <v>129</v>
      </c>
      <c r="C3" s="3" t="s">
        <v>107</v>
      </c>
      <c r="D3" s="16" t="s">
        <v>133</v>
      </c>
      <c r="E3" s="3" t="s">
        <v>108</v>
      </c>
      <c r="F3" s="17" t="s">
        <v>109</v>
      </c>
      <c r="G3" s="16" t="s">
        <v>134</v>
      </c>
      <c r="H3" s="3" t="s">
        <v>110</v>
      </c>
      <c r="I3" s="16" t="s">
        <v>135</v>
      </c>
      <c r="J3" s="3" t="s">
        <v>111</v>
      </c>
      <c r="K3" s="3" t="s">
        <v>112</v>
      </c>
      <c r="L3" s="18" t="s">
        <v>136</v>
      </c>
    </row>
    <row r="4" spans="1:21" ht="16.5" customHeight="1" x14ac:dyDescent="0.2">
      <c r="A4" s="3" t="s">
        <v>106</v>
      </c>
      <c r="B4" s="15" t="s">
        <v>137</v>
      </c>
      <c r="C4" s="3" t="s">
        <v>113</v>
      </c>
      <c r="D4" s="16" t="s">
        <v>138</v>
      </c>
      <c r="E4" s="3" t="s">
        <v>115</v>
      </c>
      <c r="F4" s="17" t="s">
        <v>116</v>
      </c>
      <c r="G4" s="16" t="s">
        <v>139</v>
      </c>
      <c r="H4" s="3" t="s">
        <v>117</v>
      </c>
      <c r="I4" s="16" t="s">
        <v>140</v>
      </c>
      <c r="J4" s="3" t="s">
        <v>118</v>
      </c>
      <c r="K4" s="3" t="s">
        <v>119</v>
      </c>
      <c r="L4" s="18" t="s">
        <v>136</v>
      </c>
    </row>
    <row r="5" spans="1:21" ht="16.5" customHeight="1" x14ac:dyDescent="0.2">
      <c r="A5" s="3" t="s">
        <v>106</v>
      </c>
      <c r="B5" s="15" t="s">
        <v>141</v>
      </c>
      <c r="C5" s="3" t="s">
        <v>120</v>
      </c>
      <c r="D5" s="16" t="s">
        <v>138</v>
      </c>
      <c r="E5" s="3" t="s">
        <v>121</v>
      </c>
      <c r="F5" s="17" t="s">
        <v>122</v>
      </c>
      <c r="G5" s="16" t="s">
        <v>139</v>
      </c>
      <c r="H5" s="3" t="s">
        <v>123</v>
      </c>
      <c r="I5" s="16" t="s">
        <v>140</v>
      </c>
      <c r="J5" s="3" t="s">
        <v>124</v>
      </c>
      <c r="K5" s="3" t="s">
        <v>125</v>
      </c>
      <c r="L5" s="18" t="s">
        <v>142</v>
      </c>
    </row>
    <row r="6" spans="1:21" ht="16.5" customHeight="1" x14ac:dyDescent="0.2">
      <c r="A6" s="3" t="s">
        <v>106</v>
      </c>
      <c r="B6" s="15" t="s">
        <v>143</v>
      </c>
      <c r="C6" s="3" t="s">
        <v>126</v>
      </c>
      <c r="D6" s="16" t="s">
        <v>144</v>
      </c>
      <c r="E6" s="3" t="s">
        <v>127</v>
      </c>
      <c r="F6" s="17" t="s">
        <v>128</v>
      </c>
      <c r="G6" s="16" t="s">
        <v>139</v>
      </c>
      <c r="H6" s="3" t="s">
        <v>130</v>
      </c>
      <c r="I6" s="16" t="s">
        <v>145</v>
      </c>
      <c r="J6" s="3" t="s">
        <v>131</v>
      </c>
      <c r="K6" s="3" t="s">
        <v>132</v>
      </c>
      <c r="L6" s="19" t="s">
        <v>147</v>
      </c>
    </row>
    <row r="7" spans="1:21" ht="15.75" customHeight="1" x14ac:dyDescent="0.2">
      <c r="A7" s="20" t="s">
        <v>106</v>
      </c>
      <c r="B7" s="22" t="s">
        <v>148</v>
      </c>
      <c r="C7" s="23" t="s">
        <v>146</v>
      </c>
      <c r="D7" s="24" t="s">
        <v>149</v>
      </c>
      <c r="E7" s="23" t="s">
        <v>150</v>
      </c>
      <c r="F7" s="26" t="s">
        <v>109</v>
      </c>
      <c r="G7" s="24" t="s">
        <v>139</v>
      </c>
      <c r="H7" s="23" t="s">
        <v>152</v>
      </c>
      <c r="I7" s="24" t="s">
        <v>145</v>
      </c>
      <c r="J7" s="23" t="s">
        <v>153</v>
      </c>
      <c r="K7" s="23" t="s">
        <v>154</v>
      </c>
      <c r="L7" s="28" t="s">
        <v>155</v>
      </c>
    </row>
    <row r="8" spans="1:21" ht="15.75" customHeight="1" x14ac:dyDescent="0.2">
      <c r="A8" s="30" t="s">
        <v>161</v>
      </c>
      <c r="B8" s="31" t="s">
        <v>162</v>
      </c>
      <c r="C8" s="35" t="s">
        <v>163</v>
      </c>
      <c r="D8" s="37" t="s">
        <v>133</v>
      </c>
      <c r="E8" s="35" t="s">
        <v>147</v>
      </c>
      <c r="F8" s="39" t="s">
        <v>179</v>
      </c>
      <c r="G8" s="37" t="s">
        <v>181</v>
      </c>
      <c r="H8" s="35" t="s">
        <v>182</v>
      </c>
      <c r="I8" s="37" t="s">
        <v>183</v>
      </c>
      <c r="J8" s="37" t="s">
        <v>184</v>
      </c>
      <c r="K8" s="35" t="s">
        <v>186</v>
      </c>
      <c r="L8" s="42" t="s">
        <v>187</v>
      </c>
    </row>
    <row r="9" spans="1:21" ht="16.5" customHeight="1" x14ac:dyDescent="0.2">
      <c r="A9" s="3" t="s">
        <v>106</v>
      </c>
      <c r="B9" s="15" t="s">
        <v>205</v>
      </c>
      <c r="C9" s="3" t="s">
        <v>197</v>
      </c>
      <c r="D9" s="16" t="s">
        <v>138</v>
      </c>
      <c r="E9" s="3" t="s">
        <v>198</v>
      </c>
      <c r="F9" s="17" t="s">
        <v>199</v>
      </c>
      <c r="G9" s="16" t="s">
        <v>181</v>
      </c>
      <c r="H9" s="3" t="s">
        <v>201</v>
      </c>
      <c r="I9" s="16" t="s">
        <v>183</v>
      </c>
      <c r="J9" s="3" t="s">
        <v>154</v>
      </c>
      <c r="K9" s="3" t="s">
        <v>203</v>
      </c>
      <c r="L9" s="19" t="s">
        <v>225</v>
      </c>
    </row>
    <row r="10" spans="1:21" ht="16.5" customHeight="1" x14ac:dyDescent="0.2">
      <c r="A10" s="3" t="s">
        <v>106</v>
      </c>
      <c r="B10" s="15" t="s">
        <v>230</v>
      </c>
      <c r="C10" s="3" t="s">
        <v>118</v>
      </c>
      <c r="D10" s="16" t="s">
        <v>233</v>
      </c>
      <c r="E10" s="3" t="s">
        <v>208</v>
      </c>
      <c r="F10" s="17" t="s">
        <v>209</v>
      </c>
      <c r="G10" s="16" t="s">
        <v>181</v>
      </c>
      <c r="H10" s="3" t="s">
        <v>210</v>
      </c>
      <c r="I10" s="16" t="s">
        <v>242</v>
      </c>
      <c r="J10" s="3" t="s">
        <v>212</v>
      </c>
      <c r="K10" s="3" t="s">
        <v>213</v>
      </c>
      <c r="L10" s="19" t="s">
        <v>247</v>
      </c>
    </row>
    <row r="11" spans="1:21" ht="16.5" customHeight="1" x14ac:dyDescent="0.2">
      <c r="A11" s="3" t="s">
        <v>106</v>
      </c>
      <c r="B11" s="15" t="s">
        <v>252</v>
      </c>
      <c r="C11" s="3" t="s">
        <v>202</v>
      </c>
      <c r="D11" s="16" t="s">
        <v>149</v>
      </c>
      <c r="E11" s="3" t="s">
        <v>157</v>
      </c>
      <c r="F11" s="17" t="s">
        <v>216</v>
      </c>
      <c r="G11" s="16" t="s">
        <v>181</v>
      </c>
      <c r="H11" s="3" t="s">
        <v>217</v>
      </c>
      <c r="I11" s="16" t="s">
        <v>242</v>
      </c>
      <c r="J11" s="3" t="s">
        <v>218</v>
      </c>
      <c r="K11" s="3" t="s">
        <v>219</v>
      </c>
      <c r="L11" s="19" t="s">
        <v>255</v>
      </c>
    </row>
    <row r="12" spans="1:21" ht="16.5" customHeight="1" x14ac:dyDescent="0.2">
      <c r="A12" s="3" t="s">
        <v>106</v>
      </c>
      <c r="B12" s="15" t="s">
        <v>256</v>
      </c>
      <c r="C12" s="3" t="s">
        <v>222</v>
      </c>
      <c r="D12" s="16" t="s">
        <v>183</v>
      </c>
      <c r="E12" s="3" t="s">
        <v>223</v>
      </c>
      <c r="F12" s="17" t="s">
        <v>224</v>
      </c>
      <c r="G12" s="16" t="s">
        <v>181</v>
      </c>
      <c r="H12" s="3" t="s">
        <v>226</v>
      </c>
      <c r="I12" s="16" t="s">
        <v>149</v>
      </c>
      <c r="J12" s="3" t="s">
        <v>227</v>
      </c>
      <c r="K12" s="44" t="s">
        <v>228</v>
      </c>
      <c r="L12" s="19" t="s">
        <v>257</v>
      </c>
    </row>
    <row r="13" spans="1:21" ht="16.5" customHeight="1" x14ac:dyDescent="0.2">
      <c r="A13" s="3" t="s">
        <v>106</v>
      </c>
      <c r="B13" s="15" t="s">
        <v>258</v>
      </c>
      <c r="C13" s="3" t="s">
        <v>232</v>
      </c>
      <c r="D13" s="16" t="s">
        <v>183</v>
      </c>
      <c r="E13" s="3" t="s">
        <v>120</v>
      </c>
      <c r="F13" s="17" t="s">
        <v>224</v>
      </c>
      <c r="G13" s="16" t="s">
        <v>181</v>
      </c>
      <c r="H13" s="3" t="s">
        <v>234</v>
      </c>
      <c r="I13" s="16" t="s">
        <v>149</v>
      </c>
      <c r="J13" s="3" t="s">
        <v>235</v>
      </c>
      <c r="K13" s="44" t="s">
        <v>236</v>
      </c>
      <c r="L13" s="19" t="s">
        <v>259</v>
      </c>
    </row>
    <row r="14" spans="1:21" ht="16.5" customHeight="1" x14ac:dyDescent="0.2">
      <c r="A14" s="3" t="s">
        <v>106</v>
      </c>
      <c r="B14" s="15" t="s">
        <v>260</v>
      </c>
      <c r="C14" s="3" t="s">
        <v>239</v>
      </c>
      <c r="D14" s="16" t="s">
        <v>261</v>
      </c>
      <c r="E14" s="3" t="s">
        <v>241</v>
      </c>
      <c r="F14" s="17" t="s">
        <v>216</v>
      </c>
      <c r="G14" s="16" t="s">
        <v>181</v>
      </c>
      <c r="H14" s="3" t="s">
        <v>243</v>
      </c>
      <c r="I14" s="16" t="s">
        <v>149</v>
      </c>
      <c r="J14" s="3" t="s">
        <v>244</v>
      </c>
      <c r="K14" s="44" t="s">
        <v>245</v>
      </c>
      <c r="L14" s="19" t="s">
        <v>262</v>
      </c>
      <c r="N14" s="2"/>
      <c r="O14" s="2"/>
      <c r="P14" s="2"/>
      <c r="Q14" s="2"/>
      <c r="R14" s="2"/>
      <c r="S14" s="2"/>
      <c r="T14" s="2"/>
      <c r="U14" s="2"/>
    </row>
    <row r="15" spans="1:21" ht="15.75" customHeight="1" x14ac:dyDescent="0.2">
      <c r="A15" s="49" t="s">
        <v>106</v>
      </c>
      <c r="B15" s="51" t="s">
        <v>263</v>
      </c>
      <c r="C15" s="49" t="s">
        <v>249</v>
      </c>
      <c r="D15" s="53" t="s">
        <v>264</v>
      </c>
      <c r="E15" s="49" t="s">
        <v>124</v>
      </c>
      <c r="F15" s="57" t="s">
        <v>209</v>
      </c>
      <c r="G15" s="53" t="s">
        <v>181</v>
      </c>
      <c r="H15" s="49" t="s">
        <v>251</v>
      </c>
      <c r="I15" s="53" t="s">
        <v>149</v>
      </c>
      <c r="J15" s="49" t="s">
        <v>253</v>
      </c>
      <c r="K15" s="58" t="s">
        <v>254</v>
      </c>
      <c r="L15" s="59" t="s">
        <v>262</v>
      </c>
      <c r="M15" s="60"/>
      <c r="N15" s="2"/>
      <c r="O15" s="2"/>
      <c r="P15" s="2"/>
      <c r="Q15" s="2"/>
      <c r="R15" s="2"/>
      <c r="S15" s="2"/>
      <c r="T15" s="2"/>
      <c r="U15" s="2"/>
    </row>
    <row r="16" spans="1:21" ht="16.5" customHeight="1" x14ac:dyDescent="0.2">
      <c r="A16" s="61"/>
      <c r="B16" s="62"/>
      <c r="C16" s="63"/>
      <c r="D16" s="64"/>
      <c r="E16" s="63"/>
      <c r="F16" s="65"/>
      <c r="G16" s="64"/>
      <c r="H16" s="63"/>
      <c r="I16" s="64"/>
      <c r="J16" s="63"/>
      <c r="K16" s="63"/>
      <c r="L16" s="67"/>
      <c r="M16" s="60"/>
      <c r="O16" s="4"/>
      <c r="P16" s="4"/>
      <c r="T16" s="2"/>
    </row>
    <row r="17" spans="1:21" ht="16.5" customHeight="1" x14ac:dyDescent="0.2">
      <c r="A17" s="61"/>
      <c r="B17" s="62"/>
      <c r="C17" s="63"/>
      <c r="D17" s="64"/>
      <c r="E17" s="63"/>
      <c r="F17" s="65"/>
      <c r="G17" s="64"/>
      <c r="H17" s="63"/>
      <c r="I17" s="64"/>
      <c r="J17" s="63"/>
      <c r="K17" s="63"/>
      <c r="L17" s="67"/>
      <c r="N17" s="6"/>
      <c r="O17" s="7"/>
      <c r="P17" s="7"/>
      <c r="Q17" s="6"/>
      <c r="R17" s="6"/>
      <c r="S17" s="6"/>
      <c r="T17" s="6"/>
      <c r="U17" s="6"/>
    </row>
    <row r="18" spans="1:21" ht="16.5" customHeight="1" x14ac:dyDescent="0.2">
      <c r="A18" s="61" t="s">
        <v>15</v>
      </c>
      <c r="B18" s="62" t="s">
        <v>33</v>
      </c>
      <c r="C18" s="63">
        <v>4.45</v>
      </c>
      <c r="D18" s="64">
        <v>5.15</v>
      </c>
      <c r="E18" s="63">
        <v>6.19</v>
      </c>
      <c r="F18" s="65">
        <v>1.43</v>
      </c>
      <c r="G18" s="68">
        <v>2</v>
      </c>
      <c r="H18" s="63">
        <v>5.39</v>
      </c>
      <c r="I18" s="68">
        <v>6</v>
      </c>
      <c r="J18" s="63">
        <v>9.06</v>
      </c>
      <c r="K18" s="63">
        <v>10.4</v>
      </c>
      <c r="L18" s="67">
        <v>10.45</v>
      </c>
      <c r="O18" s="4"/>
      <c r="P18" s="4"/>
      <c r="Q18" s="4"/>
      <c r="T18" s="2"/>
    </row>
    <row r="19" spans="1:21" ht="16.5" customHeight="1" x14ac:dyDescent="0.2">
      <c r="A19" s="61" t="s">
        <v>15</v>
      </c>
      <c r="B19" s="62" t="s">
        <v>38</v>
      </c>
      <c r="C19" s="63">
        <v>5</v>
      </c>
      <c r="D19" s="70">
        <v>5.3</v>
      </c>
      <c r="E19" s="63">
        <v>6.29</v>
      </c>
      <c r="F19" s="65">
        <v>1.44</v>
      </c>
      <c r="G19" s="68">
        <v>2</v>
      </c>
      <c r="H19" s="63">
        <v>5.39</v>
      </c>
      <c r="I19" s="68">
        <v>6</v>
      </c>
      <c r="J19" s="63">
        <v>8.58</v>
      </c>
      <c r="K19" s="72">
        <v>10.27</v>
      </c>
      <c r="L19" s="68">
        <v>10.4</v>
      </c>
      <c r="O19" s="4"/>
      <c r="P19" s="4"/>
      <c r="T19" s="2"/>
    </row>
    <row r="20" spans="1:21" ht="16.5" customHeight="1" x14ac:dyDescent="0.2">
      <c r="A20" s="69" t="s">
        <v>15</v>
      </c>
      <c r="B20" s="71" t="s">
        <v>42</v>
      </c>
      <c r="C20" s="63">
        <v>5.17</v>
      </c>
      <c r="D20" s="70">
        <v>5.45</v>
      </c>
      <c r="E20" s="63">
        <v>6.42</v>
      </c>
      <c r="F20" s="65">
        <v>1.43</v>
      </c>
      <c r="G20" s="68">
        <v>2</v>
      </c>
      <c r="H20" s="63">
        <v>5.35</v>
      </c>
      <c r="I20" s="68">
        <v>6</v>
      </c>
      <c r="J20" s="63">
        <v>8.4499999999999993</v>
      </c>
      <c r="K20" s="72">
        <v>10.09</v>
      </c>
      <c r="L20" s="68">
        <v>10.3</v>
      </c>
      <c r="O20" s="4"/>
      <c r="P20" s="4"/>
      <c r="T20" s="2"/>
    </row>
    <row r="21" spans="1:21" ht="16.5" customHeight="1" x14ac:dyDescent="0.2">
      <c r="A21" s="69" t="s">
        <v>15</v>
      </c>
      <c r="B21" s="71" t="s">
        <v>46</v>
      </c>
      <c r="C21" s="63">
        <v>5.34</v>
      </c>
      <c r="D21" s="70">
        <v>6</v>
      </c>
      <c r="E21" s="63">
        <v>6.55</v>
      </c>
      <c r="F21" s="65">
        <v>1.41</v>
      </c>
      <c r="G21" s="68">
        <v>2</v>
      </c>
      <c r="H21" s="63">
        <v>5.27</v>
      </c>
      <c r="I21" s="68">
        <v>5.45</v>
      </c>
      <c r="J21" s="63">
        <v>8.27</v>
      </c>
      <c r="K21" s="72">
        <v>9.4700000000000006</v>
      </c>
      <c r="L21" s="68">
        <v>10.15</v>
      </c>
      <c r="O21" s="4"/>
      <c r="P21" s="4"/>
      <c r="T21" s="2"/>
    </row>
    <row r="22" spans="1:21" ht="16.5" customHeight="1" x14ac:dyDescent="0.2">
      <c r="A22" s="61" t="s">
        <v>15</v>
      </c>
      <c r="B22" s="62" t="s">
        <v>52</v>
      </c>
      <c r="C22" s="72">
        <v>5.51</v>
      </c>
      <c r="D22" s="68">
        <v>6.2</v>
      </c>
      <c r="E22" s="72">
        <v>7.07</v>
      </c>
      <c r="F22" s="73">
        <v>1.37</v>
      </c>
      <c r="G22" s="68">
        <v>2</v>
      </c>
      <c r="H22" s="72">
        <v>5.16</v>
      </c>
      <c r="I22" s="68">
        <v>5.3</v>
      </c>
      <c r="J22" s="72">
        <v>8.06</v>
      </c>
      <c r="K22" s="72">
        <v>9.2200000000000006</v>
      </c>
      <c r="L22" s="68">
        <v>9.4</v>
      </c>
      <c r="M22" s="74"/>
      <c r="O22" s="4"/>
      <c r="P22" s="4"/>
      <c r="T22" s="2"/>
    </row>
    <row r="23" spans="1:21" ht="16.5" customHeight="1" x14ac:dyDescent="0.2">
      <c r="A23" s="61" t="s">
        <v>15</v>
      </c>
      <c r="B23" s="62" t="s">
        <v>57</v>
      </c>
      <c r="C23" s="72">
        <v>6.06</v>
      </c>
      <c r="D23" s="68">
        <v>6.3</v>
      </c>
      <c r="E23" s="72">
        <v>7.2</v>
      </c>
      <c r="F23" s="73">
        <v>1.32</v>
      </c>
      <c r="G23" s="68">
        <v>2</v>
      </c>
      <c r="H23" s="72">
        <v>5.01</v>
      </c>
      <c r="I23" s="68">
        <v>5.15</v>
      </c>
      <c r="J23" s="72">
        <v>7.42</v>
      </c>
      <c r="K23" s="72">
        <v>8.56</v>
      </c>
      <c r="L23" s="68">
        <v>9.15</v>
      </c>
      <c r="M23" s="74"/>
      <c r="O23" s="4"/>
      <c r="P23" s="4"/>
      <c r="T23" s="2"/>
    </row>
    <row r="24" spans="1:21" ht="16.5" customHeight="1" x14ac:dyDescent="0.2">
      <c r="A24" s="61" t="s">
        <v>15</v>
      </c>
      <c r="B24" s="62" t="s">
        <v>63</v>
      </c>
      <c r="C24" s="72">
        <v>6.2</v>
      </c>
      <c r="D24" s="68">
        <v>6.4</v>
      </c>
      <c r="E24" s="72">
        <v>7.33</v>
      </c>
      <c r="F24" s="73">
        <v>1.27</v>
      </c>
      <c r="G24" s="68">
        <v>2</v>
      </c>
      <c r="H24" s="72">
        <v>4.46</v>
      </c>
      <c r="I24" s="68">
        <v>5</v>
      </c>
      <c r="J24" s="72">
        <v>7.21</v>
      </c>
      <c r="K24" s="72">
        <v>8.34</v>
      </c>
      <c r="L24" s="68">
        <v>9</v>
      </c>
      <c r="M24" s="74"/>
      <c r="O24" s="4"/>
      <c r="P24" s="4"/>
      <c r="T24" s="2"/>
    </row>
    <row r="25" spans="1:21" ht="16.5" customHeight="1" x14ac:dyDescent="0.2">
      <c r="A25" s="61" t="s">
        <v>15</v>
      </c>
      <c r="B25" s="62" t="s">
        <v>68</v>
      </c>
      <c r="C25" s="72">
        <v>6.33</v>
      </c>
      <c r="D25" s="68">
        <v>6.45</v>
      </c>
      <c r="E25" s="72">
        <v>7.47</v>
      </c>
      <c r="F25" s="73">
        <v>1.23</v>
      </c>
      <c r="G25" s="68">
        <v>2</v>
      </c>
      <c r="H25" s="72">
        <v>4.3099999999999996</v>
      </c>
      <c r="I25" s="68">
        <v>4.45</v>
      </c>
      <c r="J25" s="72">
        <v>6.59</v>
      </c>
      <c r="K25" s="72">
        <v>8.1300000000000008</v>
      </c>
      <c r="L25" s="68">
        <v>8.3000000000000007</v>
      </c>
      <c r="M25" s="74"/>
      <c r="O25" s="4"/>
      <c r="P25" s="4"/>
      <c r="T25" s="2"/>
    </row>
    <row r="26" spans="1:21" ht="17" x14ac:dyDescent="0.2">
      <c r="A26" s="61" t="s">
        <v>15</v>
      </c>
      <c r="B26" s="62" t="s">
        <v>73</v>
      </c>
      <c r="C26" s="72">
        <v>6.47</v>
      </c>
      <c r="D26" s="68">
        <v>6.55</v>
      </c>
      <c r="E26" s="72">
        <v>8.01</v>
      </c>
      <c r="F26" s="73">
        <v>1.21</v>
      </c>
      <c r="G26" s="68">
        <v>2</v>
      </c>
      <c r="H26" s="72">
        <v>4.18</v>
      </c>
      <c r="I26" s="68">
        <v>4.3</v>
      </c>
      <c r="J26" s="72">
        <v>6.43</v>
      </c>
      <c r="K26" s="72">
        <v>7.57</v>
      </c>
      <c r="L26" s="68">
        <v>8.15</v>
      </c>
      <c r="M26" s="74"/>
      <c r="O26" s="4"/>
      <c r="P26" s="4"/>
      <c r="T26" s="2"/>
    </row>
    <row r="27" spans="1:21" ht="15.75" customHeight="1" x14ac:dyDescent="0.2">
      <c r="A27" s="75" t="s">
        <v>15</v>
      </c>
      <c r="B27" s="76" t="s">
        <v>78</v>
      </c>
      <c r="C27" s="77">
        <v>5.56</v>
      </c>
      <c r="D27" s="78">
        <v>6.15</v>
      </c>
      <c r="E27" s="77">
        <v>7.12</v>
      </c>
      <c r="F27" s="79">
        <v>12.21</v>
      </c>
      <c r="G27" s="78">
        <v>1</v>
      </c>
      <c r="H27" s="77">
        <v>3.08</v>
      </c>
      <c r="I27" s="78">
        <v>3.3</v>
      </c>
      <c r="J27" s="77">
        <v>5.3</v>
      </c>
      <c r="K27" s="77">
        <v>6.46</v>
      </c>
      <c r="L27" s="78">
        <v>7.3</v>
      </c>
      <c r="M27" s="74"/>
      <c r="O27" s="4"/>
      <c r="P27" s="4"/>
      <c r="T27" s="2"/>
    </row>
    <row r="28" spans="1:21" ht="16.5" customHeight="1" x14ac:dyDescent="0.2">
      <c r="A28" s="61" t="s">
        <v>15</v>
      </c>
      <c r="B28" s="62" t="s">
        <v>84</v>
      </c>
      <c r="C28" s="72">
        <v>6.01</v>
      </c>
      <c r="D28" s="68">
        <v>6.3</v>
      </c>
      <c r="E28" s="72">
        <v>7.17</v>
      </c>
      <c r="F28" s="73">
        <v>12.22</v>
      </c>
      <c r="G28" s="68">
        <v>1</v>
      </c>
      <c r="H28" s="72">
        <v>3.04</v>
      </c>
      <c r="I28" s="68">
        <v>3.3</v>
      </c>
      <c r="J28" s="72">
        <v>5.26</v>
      </c>
      <c r="K28" s="72">
        <v>6.46</v>
      </c>
      <c r="L28" s="68">
        <v>7.3</v>
      </c>
      <c r="M28" s="74"/>
      <c r="N28" s="9"/>
      <c r="O28" s="11"/>
      <c r="P28" s="11"/>
      <c r="Q28" s="9"/>
      <c r="R28" s="9"/>
      <c r="S28" s="9"/>
      <c r="T28" s="9"/>
      <c r="U28" s="9"/>
    </row>
    <row r="29" spans="1:21" ht="17" x14ac:dyDescent="0.2">
      <c r="A29" s="61" t="s">
        <v>15</v>
      </c>
      <c r="B29" s="62" t="s">
        <v>88</v>
      </c>
      <c r="C29" s="72">
        <v>6.14</v>
      </c>
      <c r="D29" s="68">
        <v>6.4</v>
      </c>
      <c r="E29" s="72">
        <v>7.34</v>
      </c>
      <c r="F29" s="73">
        <v>12.25</v>
      </c>
      <c r="G29" s="68">
        <v>1</v>
      </c>
      <c r="H29" s="72">
        <v>2.57</v>
      </c>
      <c r="I29" s="68">
        <v>3.3</v>
      </c>
      <c r="J29" s="72">
        <v>5.16</v>
      </c>
      <c r="K29" s="72">
        <v>6.35</v>
      </c>
      <c r="L29" s="68">
        <v>7.3</v>
      </c>
      <c r="O29" s="4"/>
      <c r="P29" s="4"/>
      <c r="T29" s="2"/>
    </row>
    <row r="30" spans="1:21" ht="15.75" customHeight="1" x14ac:dyDescent="0.2">
      <c r="A30" s="61" t="s">
        <v>15</v>
      </c>
      <c r="B30" s="62" t="s">
        <v>94</v>
      </c>
      <c r="C30" s="72">
        <v>6.26</v>
      </c>
      <c r="D30" s="68">
        <v>6.45</v>
      </c>
      <c r="E30" s="72">
        <v>7.47</v>
      </c>
      <c r="F30" s="73">
        <v>12.31</v>
      </c>
      <c r="G30" s="68">
        <v>1</v>
      </c>
      <c r="H30" s="72">
        <v>2.56</v>
      </c>
      <c r="I30" s="68">
        <v>3.15</v>
      </c>
      <c r="J30" s="72">
        <v>5.14</v>
      </c>
      <c r="K30" s="72">
        <v>6.34</v>
      </c>
      <c r="L30" s="68">
        <v>7.3</v>
      </c>
      <c r="O30" s="4"/>
      <c r="P30" s="4"/>
      <c r="T30" s="2"/>
    </row>
    <row r="31" spans="1:21" ht="16.5" customHeight="1" x14ac:dyDescent="0.2">
      <c r="A31" s="61" t="s">
        <v>15</v>
      </c>
      <c r="B31" s="62" t="s">
        <v>99</v>
      </c>
      <c r="C31" s="72">
        <v>6.35</v>
      </c>
      <c r="D31" s="68">
        <v>6.5</v>
      </c>
      <c r="E31" s="72">
        <v>7.55</v>
      </c>
      <c r="F31" s="73">
        <v>12.37</v>
      </c>
      <c r="G31" s="68">
        <v>1</v>
      </c>
      <c r="H31" s="72">
        <v>3.01</v>
      </c>
      <c r="I31" s="68">
        <v>3.15</v>
      </c>
      <c r="J31" s="72">
        <v>5.19</v>
      </c>
      <c r="K31" s="72">
        <v>6.39</v>
      </c>
      <c r="L31" s="68">
        <v>7.3</v>
      </c>
      <c r="O31" s="4"/>
      <c r="P31" s="4"/>
      <c r="T31" s="2"/>
    </row>
    <row r="32" spans="1:21" x14ac:dyDescent="0.2">
      <c r="O32" s="4"/>
      <c r="P32" s="4"/>
      <c r="T32" s="2"/>
    </row>
  </sheetData>
  <mergeCells count="4">
    <mergeCell ref="C1:D1"/>
    <mergeCell ref="F1:G1"/>
    <mergeCell ref="H1:I1"/>
    <mergeCell ref="K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baseColWidth="10" defaultColWidth="14.5" defaultRowHeight="15" customHeight="1" x14ac:dyDescent="0.2"/>
  <cols>
    <col min="1" max="1" width="9.1640625" customWidth="1"/>
    <col min="2" max="2" width="11.83203125" customWidth="1"/>
    <col min="3" max="3" width="6.33203125" customWidth="1"/>
    <col min="4" max="4" width="7.5" customWidth="1"/>
    <col min="5" max="5" width="8.5" customWidth="1"/>
    <col min="6" max="6" width="6.6640625" customWidth="1"/>
    <col min="7" max="7" width="7.5" customWidth="1"/>
    <col min="8" max="8" width="6.33203125" customWidth="1"/>
    <col min="9" max="9" width="8" customWidth="1"/>
    <col min="10" max="10" width="8.5" customWidth="1"/>
    <col min="11" max="11" width="6.6640625" customWidth="1"/>
    <col min="12" max="12" width="7.5" customWidth="1"/>
    <col min="13" max="26" width="8" customWidth="1"/>
  </cols>
  <sheetData>
    <row r="1" spans="1:26" ht="15.75" customHeight="1" x14ac:dyDescent="0.2">
      <c r="A1" s="21" t="s">
        <v>0</v>
      </c>
      <c r="B1" s="21" t="s">
        <v>2</v>
      </c>
      <c r="C1" s="160" t="s">
        <v>17</v>
      </c>
      <c r="D1" s="161"/>
      <c r="E1" s="25" t="s">
        <v>24</v>
      </c>
      <c r="F1" s="160" t="s">
        <v>48</v>
      </c>
      <c r="G1" s="161"/>
      <c r="H1" s="160" t="s">
        <v>62</v>
      </c>
      <c r="I1" s="161"/>
      <c r="J1" s="25" t="s">
        <v>151</v>
      </c>
      <c r="K1" s="160" t="s">
        <v>79</v>
      </c>
      <c r="L1" s="16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1"/>
      <c r="B2" s="21"/>
      <c r="C2" s="25" t="s">
        <v>92</v>
      </c>
      <c r="D2" s="27" t="s">
        <v>104</v>
      </c>
      <c r="E2" s="25" t="s">
        <v>105</v>
      </c>
      <c r="F2" s="25" t="s">
        <v>92</v>
      </c>
      <c r="G2" s="27" t="s">
        <v>104</v>
      </c>
      <c r="H2" s="25" t="s">
        <v>92</v>
      </c>
      <c r="I2" s="27" t="s">
        <v>104</v>
      </c>
      <c r="J2" s="27" t="s">
        <v>105</v>
      </c>
      <c r="K2" s="25" t="s">
        <v>92</v>
      </c>
      <c r="L2" s="27" t="s">
        <v>104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9" t="s">
        <v>106</v>
      </c>
      <c r="B3" s="29" t="s">
        <v>156</v>
      </c>
      <c r="C3" s="32" t="s">
        <v>107</v>
      </c>
      <c r="D3" s="33" t="s">
        <v>157</v>
      </c>
      <c r="E3" s="32" t="s">
        <v>108</v>
      </c>
      <c r="F3" s="32" t="s">
        <v>109</v>
      </c>
      <c r="G3" s="33" t="s">
        <v>158</v>
      </c>
      <c r="H3" s="32" t="s">
        <v>110</v>
      </c>
      <c r="I3" s="33" t="s">
        <v>159</v>
      </c>
      <c r="J3" s="33" t="s">
        <v>111</v>
      </c>
      <c r="K3" s="32" t="s">
        <v>112</v>
      </c>
      <c r="L3" s="34" t="s">
        <v>160</v>
      </c>
    </row>
    <row r="4" spans="1:26" ht="15.75" customHeight="1" x14ac:dyDescent="0.2">
      <c r="A4" s="29" t="s">
        <v>106</v>
      </c>
      <c r="B4" s="29" t="s">
        <v>164</v>
      </c>
      <c r="C4" s="32" t="s">
        <v>113</v>
      </c>
      <c r="D4" s="33" t="s">
        <v>165</v>
      </c>
      <c r="E4" s="32" t="s">
        <v>115</v>
      </c>
      <c r="F4" s="32" t="s">
        <v>116</v>
      </c>
      <c r="G4" s="33" t="s">
        <v>166</v>
      </c>
      <c r="H4" s="32" t="s">
        <v>117</v>
      </c>
      <c r="I4" s="33" t="s">
        <v>167</v>
      </c>
      <c r="J4" s="33" t="s">
        <v>118</v>
      </c>
      <c r="K4" s="32" t="s">
        <v>119</v>
      </c>
      <c r="L4" s="34" t="s">
        <v>160</v>
      </c>
    </row>
    <row r="5" spans="1:26" ht="15.75" customHeight="1" x14ac:dyDescent="0.2">
      <c r="A5" s="29" t="s">
        <v>106</v>
      </c>
      <c r="B5" s="29" t="s">
        <v>168</v>
      </c>
      <c r="C5" s="32" t="s">
        <v>120</v>
      </c>
      <c r="D5" s="33" t="s">
        <v>165</v>
      </c>
      <c r="E5" s="32" t="s">
        <v>121</v>
      </c>
      <c r="F5" s="32" t="s">
        <v>122</v>
      </c>
      <c r="G5" s="33" t="s">
        <v>166</v>
      </c>
      <c r="H5" s="32" t="s">
        <v>123</v>
      </c>
      <c r="I5" s="33" t="s">
        <v>167</v>
      </c>
      <c r="J5" s="33" t="s">
        <v>124</v>
      </c>
      <c r="K5" s="32" t="s">
        <v>125</v>
      </c>
      <c r="L5" s="34" t="s">
        <v>169</v>
      </c>
    </row>
    <row r="6" spans="1:26" ht="15.75" customHeight="1" x14ac:dyDescent="0.2">
      <c r="A6" s="29" t="s">
        <v>106</v>
      </c>
      <c r="B6" s="29" t="s">
        <v>170</v>
      </c>
      <c r="C6" s="32" t="s">
        <v>126</v>
      </c>
      <c r="D6" s="33" t="s">
        <v>171</v>
      </c>
      <c r="E6" s="32" t="s">
        <v>127</v>
      </c>
      <c r="F6" s="32" t="s">
        <v>128</v>
      </c>
      <c r="G6" s="33" t="s">
        <v>166</v>
      </c>
      <c r="H6" s="32" t="s">
        <v>130</v>
      </c>
      <c r="I6" s="33" t="s">
        <v>172</v>
      </c>
      <c r="J6" s="33" t="s">
        <v>131</v>
      </c>
      <c r="K6" s="32" t="s">
        <v>132</v>
      </c>
      <c r="L6" s="33" t="s">
        <v>173</v>
      </c>
    </row>
    <row r="7" spans="1:26" ht="15.75" customHeight="1" x14ac:dyDescent="0.2">
      <c r="A7" s="29" t="s">
        <v>106</v>
      </c>
      <c r="B7" s="29" t="s">
        <v>174</v>
      </c>
      <c r="C7" s="32" t="s">
        <v>146</v>
      </c>
      <c r="D7" s="33" t="s">
        <v>175</v>
      </c>
      <c r="E7" s="32" t="s">
        <v>150</v>
      </c>
      <c r="F7" s="32" t="s">
        <v>109</v>
      </c>
      <c r="G7" s="33" t="s">
        <v>166</v>
      </c>
      <c r="H7" s="32" t="s">
        <v>152</v>
      </c>
      <c r="I7" s="33" t="s">
        <v>172</v>
      </c>
      <c r="J7" s="33" t="s">
        <v>153</v>
      </c>
      <c r="K7" s="32" t="s">
        <v>154</v>
      </c>
      <c r="L7" s="33" t="s">
        <v>176</v>
      </c>
    </row>
    <row r="8" spans="1:26" ht="15.75" customHeight="1" x14ac:dyDescent="0.2">
      <c r="A8" s="36" t="s">
        <v>177</v>
      </c>
      <c r="B8" s="38" t="s">
        <v>178</v>
      </c>
      <c r="C8" s="40" t="s">
        <v>180</v>
      </c>
      <c r="D8" s="41" t="s">
        <v>185</v>
      </c>
      <c r="E8" s="40" t="s">
        <v>188</v>
      </c>
      <c r="F8" s="40" t="s">
        <v>189</v>
      </c>
      <c r="G8" s="41" t="s">
        <v>190</v>
      </c>
      <c r="H8" s="40" t="s">
        <v>191</v>
      </c>
      <c r="I8" s="41" t="s">
        <v>192</v>
      </c>
      <c r="J8" s="41" t="s">
        <v>193</v>
      </c>
      <c r="K8" s="40" t="s">
        <v>194</v>
      </c>
      <c r="L8" s="41" t="s">
        <v>195</v>
      </c>
    </row>
    <row r="9" spans="1:26" ht="15.75" customHeight="1" x14ac:dyDescent="0.2">
      <c r="A9" s="29" t="s">
        <v>106</v>
      </c>
      <c r="B9" s="29" t="s">
        <v>196</v>
      </c>
      <c r="C9" s="32" t="s">
        <v>197</v>
      </c>
      <c r="D9" s="33" t="s">
        <v>165</v>
      </c>
      <c r="E9" s="32" t="s">
        <v>198</v>
      </c>
      <c r="F9" s="32" t="s">
        <v>199</v>
      </c>
      <c r="G9" s="33" t="s">
        <v>200</v>
      </c>
      <c r="H9" s="32" t="s">
        <v>201</v>
      </c>
      <c r="I9" s="33" t="s">
        <v>202</v>
      </c>
      <c r="J9" s="33" t="s">
        <v>154</v>
      </c>
      <c r="K9" s="32" t="s">
        <v>203</v>
      </c>
      <c r="L9" s="33" t="s">
        <v>204</v>
      </c>
    </row>
    <row r="10" spans="1:26" ht="15.75" customHeight="1" x14ac:dyDescent="0.2">
      <c r="A10" s="29" t="s">
        <v>106</v>
      </c>
      <c r="B10" s="29" t="s">
        <v>206</v>
      </c>
      <c r="C10" s="32" t="s">
        <v>118</v>
      </c>
      <c r="D10" s="33" t="s">
        <v>207</v>
      </c>
      <c r="E10" s="32" t="s">
        <v>208</v>
      </c>
      <c r="F10" s="32" t="s">
        <v>209</v>
      </c>
      <c r="G10" s="33" t="s">
        <v>200</v>
      </c>
      <c r="H10" s="32" t="s">
        <v>210</v>
      </c>
      <c r="I10" s="33" t="s">
        <v>211</v>
      </c>
      <c r="J10" s="33" t="s">
        <v>212</v>
      </c>
      <c r="K10" s="32" t="s">
        <v>213</v>
      </c>
      <c r="L10" s="33" t="s">
        <v>214</v>
      </c>
    </row>
    <row r="11" spans="1:26" ht="15.75" customHeight="1" x14ac:dyDescent="0.2">
      <c r="A11" s="29" t="s">
        <v>106</v>
      </c>
      <c r="B11" s="29" t="s">
        <v>215</v>
      </c>
      <c r="C11" s="32" t="s">
        <v>202</v>
      </c>
      <c r="D11" s="33" t="s">
        <v>175</v>
      </c>
      <c r="E11" s="32" t="s">
        <v>157</v>
      </c>
      <c r="F11" s="32" t="s">
        <v>216</v>
      </c>
      <c r="G11" s="33" t="s">
        <v>200</v>
      </c>
      <c r="H11" s="32" t="s">
        <v>217</v>
      </c>
      <c r="I11" s="33" t="s">
        <v>211</v>
      </c>
      <c r="J11" s="33" t="s">
        <v>218</v>
      </c>
      <c r="K11" s="32" t="s">
        <v>219</v>
      </c>
      <c r="L11" s="33" t="s">
        <v>220</v>
      </c>
    </row>
    <row r="12" spans="1:26" ht="15.75" customHeight="1" x14ac:dyDescent="0.2">
      <c r="A12" s="29" t="s">
        <v>106</v>
      </c>
      <c r="B12" s="29" t="s">
        <v>221</v>
      </c>
      <c r="C12" s="32" t="s">
        <v>222</v>
      </c>
      <c r="D12" s="33" t="s">
        <v>202</v>
      </c>
      <c r="E12" s="32" t="s">
        <v>223</v>
      </c>
      <c r="F12" s="32" t="s">
        <v>224</v>
      </c>
      <c r="G12" s="33" t="s">
        <v>200</v>
      </c>
      <c r="H12" s="32" t="s">
        <v>226</v>
      </c>
      <c r="I12" s="33" t="s">
        <v>175</v>
      </c>
      <c r="J12" s="33" t="s">
        <v>227</v>
      </c>
      <c r="K12" s="32" t="s">
        <v>228</v>
      </c>
      <c r="L12" s="33" t="s">
        <v>229</v>
      </c>
    </row>
    <row r="13" spans="1:26" ht="15.75" customHeight="1" x14ac:dyDescent="0.2">
      <c r="A13" s="29" t="s">
        <v>106</v>
      </c>
      <c r="B13" s="29" t="s">
        <v>231</v>
      </c>
      <c r="C13" s="32" t="s">
        <v>232</v>
      </c>
      <c r="D13" s="33" t="s">
        <v>202</v>
      </c>
      <c r="E13" s="32" t="s">
        <v>120</v>
      </c>
      <c r="F13" s="32" t="s">
        <v>224</v>
      </c>
      <c r="G13" s="33" t="s">
        <v>200</v>
      </c>
      <c r="H13" s="32" t="s">
        <v>234</v>
      </c>
      <c r="I13" s="33" t="s">
        <v>175</v>
      </c>
      <c r="J13" s="33" t="s">
        <v>235</v>
      </c>
      <c r="K13" s="32" t="s">
        <v>236</v>
      </c>
      <c r="L13" s="33" t="s">
        <v>237</v>
      </c>
    </row>
    <row r="14" spans="1:26" ht="15.75" customHeight="1" x14ac:dyDescent="0.2">
      <c r="A14" s="29" t="s">
        <v>106</v>
      </c>
      <c r="B14" s="29" t="s">
        <v>238</v>
      </c>
      <c r="C14" s="32" t="s">
        <v>239</v>
      </c>
      <c r="D14" s="33" t="s">
        <v>240</v>
      </c>
      <c r="E14" s="32" t="s">
        <v>241</v>
      </c>
      <c r="F14" s="32" t="s">
        <v>216</v>
      </c>
      <c r="G14" s="33" t="s">
        <v>200</v>
      </c>
      <c r="H14" s="32" t="s">
        <v>243</v>
      </c>
      <c r="I14" s="33" t="s">
        <v>175</v>
      </c>
      <c r="J14" s="33" t="s">
        <v>244</v>
      </c>
      <c r="K14" s="32" t="s">
        <v>245</v>
      </c>
      <c r="L14" s="33" t="s">
        <v>246</v>
      </c>
    </row>
    <row r="15" spans="1:26" ht="15.75" customHeight="1" x14ac:dyDescent="0.2">
      <c r="A15" s="29" t="s">
        <v>106</v>
      </c>
      <c r="B15" s="29" t="s">
        <v>248</v>
      </c>
      <c r="C15" s="32" t="s">
        <v>249</v>
      </c>
      <c r="D15" s="33" t="s">
        <v>250</v>
      </c>
      <c r="E15" s="32" t="s">
        <v>124</v>
      </c>
      <c r="F15" s="32" t="s">
        <v>209</v>
      </c>
      <c r="G15" s="33" t="s">
        <v>200</v>
      </c>
      <c r="H15" s="32" t="s">
        <v>251</v>
      </c>
      <c r="I15" s="33" t="s">
        <v>175</v>
      </c>
      <c r="J15" s="33" t="s">
        <v>253</v>
      </c>
      <c r="K15" s="32" t="s">
        <v>254</v>
      </c>
      <c r="L15" s="33" t="s">
        <v>246</v>
      </c>
    </row>
    <row r="16" spans="1:26" ht="15.75" customHeight="1" x14ac:dyDescent="0.2">
      <c r="A16" s="43" t="s">
        <v>15</v>
      </c>
      <c r="B16" s="43" t="s">
        <v>33</v>
      </c>
      <c r="C16" s="45">
        <v>4.45</v>
      </c>
      <c r="D16" s="46">
        <v>5.15</v>
      </c>
      <c r="E16" s="45">
        <v>6.19</v>
      </c>
      <c r="F16" s="45">
        <v>1.43</v>
      </c>
      <c r="G16" s="47">
        <v>2</v>
      </c>
      <c r="H16" s="45">
        <v>5.39</v>
      </c>
      <c r="I16" s="47">
        <v>6</v>
      </c>
      <c r="J16" s="46">
        <v>9.06</v>
      </c>
      <c r="K16" s="45">
        <v>10.4</v>
      </c>
      <c r="L16" s="48">
        <v>10.45</v>
      </c>
    </row>
    <row r="17" spans="1:12" ht="15.75" customHeight="1" x14ac:dyDescent="0.2">
      <c r="A17" s="43" t="s">
        <v>15</v>
      </c>
      <c r="B17" s="43" t="s">
        <v>38</v>
      </c>
      <c r="C17" s="45">
        <v>5</v>
      </c>
      <c r="D17" s="50">
        <v>5.3</v>
      </c>
      <c r="E17" s="45">
        <v>6.29</v>
      </c>
      <c r="F17" s="45">
        <v>1.44</v>
      </c>
      <c r="G17" s="47">
        <v>2</v>
      </c>
      <c r="H17" s="45">
        <v>5.39</v>
      </c>
      <c r="I17" s="47">
        <v>6</v>
      </c>
      <c r="J17" s="46">
        <v>8.58</v>
      </c>
      <c r="K17" s="52">
        <v>10.27</v>
      </c>
      <c r="L17" s="47">
        <v>10.4</v>
      </c>
    </row>
    <row r="18" spans="1:12" ht="15.75" customHeight="1" x14ac:dyDescent="0.2">
      <c r="A18" s="43" t="s">
        <v>15</v>
      </c>
      <c r="B18" s="43" t="s">
        <v>42</v>
      </c>
      <c r="C18" s="45">
        <v>5.17</v>
      </c>
      <c r="D18" s="50">
        <v>5.45</v>
      </c>
      <c r="E18" s="45">
        <v>6.42</v>
      </c>
      <c r="F18" s="45">
        <v>1.43</v>
      </c>
      <c r="G18" s="47">
        <v>2</v>
      </c>
      <c r="H18" s="45">
        <v>5.35</v>
      </c>
      <c r="I18" s="47">
        <v>6</v>
      </c>
      <c r="J18" s="46">
        <v>8.4499999999999993</v>
      </c>
      <c r="K18" s="52">
        <v>10.09</v>
      </c>
      <c r="L18" s="47">
        <v>10.3</v>
      </c>
    </row>
    <row r="19" spans="1:12" ht="15.75" customHeight="1" x14ac:dyDescent="0.2">
      <c r="A19" s="43" t="s">
        <v>15</v>
      </c>
      <c r="B19" s="43" t="s">
        <v>46</v>
      </c>
      <c r="C19" s="45">
        <v>5.34</v>
      </c>
      <c r="D19" s="50">
        <v>6</v>
      </c>
      <c r="E19" s="45">
        <v>6.55</v>
      </c>
      <c r="F19" s="45">
        <v>1.41</v>
      </c>
      <c r="G19" s="47">
        <v>2</v>
      </c>
      <c r="H19" s="45">
        <v>5.27</v>
      </c>
      <c r="I19" s="47">
        <v>5.45</v>
      </c>
      <c r="J19" s="46">
        <v>8.27</v>
      </c>
      <c r="K19" s="52">
        <v>9.4700000000000006</v>
      </c>
      <c r="L19" s="47">
        <v>10.15</v>
      </c>
    </row>
    <row r="20" spans="1:12" ht="15.75" customHeight="1" x14ac:dyDescent="0.2">
      <c r="A20" s="43" t="s">
        <v>15</v>
      </c>
      <c r="B20" s="43" t="s">
        <v>52</v>
      </c>
      <c r="C20" s="52">
        <v>5.51</v>
      </c>
      <c r="D20" s="47">
        <v>6.2</v>
      </c>
      <c r="E20" s="52">
        <v>7.07</v>
      </c>
      <c r="F20" s="52">
        <v>1.37</v>
      </c>
      <c r="G20" s="47">
        <v>2</v>
      </c>
      <c r="H20" s="52">
        <v>5.16</v>
      </c>
      <c r="I20" s="47">
        <v>5.3</v>
      </c>
      <c r="J20" s="47">
        <v>8.06</v>
      </c>
      <c r="K20" s="52">
        <v>9.2200000000000006</v>
      </c>
      <c r="L20" s="47">
        <v>9.4</v>
      </c>
    </row>
    <row r="21" spans="1:12" ht="15.75" customHeight="1" x14ac:dyDescent="0.2">
      <c r="A21" s="43" t="s">
        <v>15</v>
      </c>
      <c r="B21" s="43" t="s">
        <v>57</v>
      </c>
      <c r="C21" s="52">
        <v>6.06</v>
      </c>
      <c r="D21" s="47">
        <v>6.3</v>
      </c>
      <c r="E21" s="52">
        <v>7.2</v>
      </c>
      <c r="F21" s="52">
        <v>1.32</v>
      </c>
      <c r="G21" s="47">
        <v>2</v>
      </c>
      <c r="H21" s="52">
        <v>5.01</v>
      </c>
      <c r="I21" s="47">
        <v>5.15</v>
      </c>
      <c r="J21" s="47">
        <v>7.42</v>
      </c>
      <c r="K21" s="52">
        <v>8.56</v>
      </c>
      <c r="L21" s="47">
        <v>9.15</v>
      </c>
    </row>
    <row r="22" spans="1:12" ht="15.75" customHeight="1" x14ac:dyDescent="0.2">
      <c r="A22" s="43" t="s">
        <v>15</v>
      </c>
      <c r="B22" s="43" t="s">
        <v>63</v>
      </c>
      <c r="C22" s="52">
        <v>6.2</v>
      </c>
      <c r="D22" s="47">
        <v>6.4</v>
      </c>
      <c r="E22" s="52">
        <v>7.33</v>
      </c>
      <c r="F22" s="52">
        <v>1.27</v>
      </c>
      <c r="G22" s="47">
        <v>2</v>
      </c>
      <c r="H22" s="52">
        <v>4.46</v>
      </c>
      <c r="I22" s="47">
        <v>5</v>
      </c>
      <c r="J22" s="47">
        <v>7.21</v>
      </c>
      <c r="K22" s="52">
        <v>8.34</v>
      </c>
      <c r="L22" s="47">
        <v>9</v>
      </c>
    </row>
    <row r="23" spans="1:12" ht="15.75" customHeight="1" x14ac:dyDescent="0.2">
      <c r="A23" s="43" t="s">
        <v>15</v>
      </c>
      <c r="B23" s="43" t="s">
        <v>68</v>
      </c>
      <c r="C23" s="52">
        <v>6.33</v>
      </c>
      <c r="D23" s="47">
        <v>6.45</v>
      </c>
      <c r="E23" s="52">
        <v>7.47</v>
      </c>
      <c r="F23" s="52">
        <v>1.23</v>
      </c>
      <c r="G23" s="47">
        <v>2</v>
      </c>
      <c r="H23" s="52">
        <v>4.3099999999999996</v>
      </c>
      <c r="I23" s="47">
        <v>4.45</v>
      </c>
      <c r="J23" s="47">
        <v>6.59</v>
      </c>
      <c r="K23" s="52">
        <v>8.1300000000000008</v>
      </c>
      <c r="L23" s="47">
        <v>8.3000000000000007</v>
      </c>
    </row>
    <row r="24" spans="1:12" ht="15.75" customHeight="1" x14ac:dyDescent="0.2">
      <c r="A24" s="43" t="s">
        <v>15</v>
      </c>
      <c r="B24" s="43" t="s">
        <v>73</v>
      </c>
      <c r="C24" s="52">
        <v>6.47</v>
      </c>
      <c r="D24" s="47">
        <v>6.55</v>
      </c>
      <c r="E24" s="52">
        <v>8.01</v>
      </c>
      <c r="F24" s="52">
        <v>1.21</v>
      </c>
      <c r="G24" s="47">
        <v>2</v>
      </c>
      <c r="H24" s="52">
        <v>4.18</v>
      </c>
      <c r="I24" s="47">
        <v>4.3</v>
      </c>
      <c r="J24" s="47">
        <v>6.43</v>
      </c>
      <c r="K24" s="52">
        <v>7.57</v>
      </c>
      <c r="L24" s="47">
        <v>8.15</v>
      </c>
    </row>
    <row r="25" spans="1:12" ht="15.75" customHeight="1" x14ac:dyDescent="0.2">
      <c r="A25" s="54" t="s">
        <v>15</v>
      </c>
      <c r="B25" s="54" t="s">
        <v>78</v>
      </c>
      <c r="C25" s="55">
        <v>5.56</v>
      </c>
      <c r="D25" s="56">
        <v>6.15</v>
      </c>
      <c r="E25" s="55">
        <v>7.12</v>
      </c>
      <c r="F25" s="55">
        <v>12.21</v>
      </c>
      <c r="G25" s="56">
        <v>1</v>
      </c>
      <c r="H25" s="55">
        <v>3.08</v>
      </c>
      <c r="I25" s="56">
        <v>3.3</v>
      </c>
      <c r="J25" s="56">
        <v>5.3</v>
      </c>
      <c r="K25" s="55">
        <v>6.46</v>
      </c>
      <c r="L25" s="56">
        <v>7.3</v>
      </c>
    </row>
    <row r="26" spans="1:12" ht="15.75" customHeight="1" x14ac:dyDescent="0.2">
      <c r="A26" s="43" t="s">
        <v>15</v>
      </c>
      <c r="B26" s="43" t="s">
        <v>84</v>
      </c>
      <c r="C26" s="52">
        <v>6.01</v>
      </c>
      <c r="D26" s="47">
        <v>6.3</v>
      </c>
      <c r="E26" s="52">
        <v>7.17</v>
      </c>
      <c r="F26" s="52">
        <v>12.22</v>
      </c>
      <c r="G26" s="47">
        <v>1</v>
      </c>
      <c r="H26" s="52">
        <v>3.04</v>
      </c>
      <c r="I26" s="47">
        <v>3.3</v>
      </c>
      <c r="J26" s="47">
        <v>5.26</v>
      </c>
      <c r="K26" s="52">
        <v>6.46</v>
      </c>
      <c r="L26" s="47">
        <v>7.3</v>
      </c>
    </row>
    <row r="27" spans="1:12" ht="15.75" customHeight="1" x14ac:dyDescent="0.2">
      <c r="A27" s="43" t="s">
        <v>15</v>
      </c>
      <c r="B27" s="43" t="s">
        <v>88</v>
      </c>
      <c r="C27" s="52">
        <v>6.14</v>
      </c>
      <c r="D27" s="47">
        <v>6.4</v>
      </c>
      <c r="E27" s="52">
        <v>7.34</v>
      </c>
      <c r="F27" s="52">
        <v>12.25</v>
      </c>
      <c r="G27" s="47">
        <v>1</v>
      </c>
      <c r="H27" s="52">
        <v>2.57</v>
      </c>
      <c r="I27" s="47">
        <v>3.3</v>
      </c>
      <c r="J27" s="47">
        <v>5.16</v>
      </c>
      <c r="K27" s="52">
        <v>6.35</v>
      </c>
      <c r="L27" s="47">
        <v>7.3</v>
      </c>
    </row>
    <row r="28" spans="1:12" ht="15.75" customHeight="1" x14ac:dyDescent="0.2">
      <c r="A28" s="43" t="s">
        <v>15</v>
      </c>
      <c r="B28" s="43" t="s">
        <v>94</v>
      </c>
      <c r="C28" s="52">
        <v>6.26</v>
      </c>
      <c r="D28" s="47">
        <v>6.45</v>
      </c>
      <c r="E28" s="52">
        <v>7.47</v>
      </c>
      <c r="F28" s="52">
        <v>12.31</v>
      </c>
      <c r="G28" s="47">
        <v>1</v>
      </c>
      <c r="H28" s="52">
        <v>2.56</v>
      </c>
      <c r="I28" s="47">
        <v>3.15</v>
      </c>
      <c r="J28" s="47">
        <v>5.14</v>
      </c>
      <c r="K28" s="52">
        <v>6.34</v>
      </c>
      <c r="L28" s="47">
        <v>7.3</v>
      </c>
    </row>
    <row r="29" spans="1:12" ht="15.75" customHeight="1" x14ac:dyDescent="0.2">
      <c r="A29" s="43" t="s">
        <v>15</v>
      </c>
      <c r="B29" s="43" t="s">
        <v>99</v>
      </c>
      <c r="C29" s="52">
        <v>6.35</v>
      </c>
      <c r="D29" s="47">
        <v>6.5</v>
      </c>
      <c r="E29" s="52">
        <v>7.55</v>
      </c>
      <c r="F29" s="52">
        <v>12.37</v>
      </c>
      <c r="G29" s="47">
        <v>1</v>
      </c>
      <c r="H29" s="52">
        <v>3.01</v>
      </c>
      <c r="I29" s="47">
        <v>3.15</v>
      </c>
      <c r="J29" s="47">
        <v>5.19</v>
      </c>
      <c r="K29" s="52">
        <v>6.39</v>
      </c>
      <c r="L29" s="47">
        <v>7.3</v>
      </c>
    </row>
    <row r="30" spans="1:12" x14ac:dyDescent="0.2">
      <c r="A30" s="66"/>
    </row>
    <row r="31" spans="1:12" x14ac:dyDescent="0.2">
      <c r="A31" s="66"/>
    </row>
    <row r="32" spans="1:12" x14ac:dyDescent="0.2">
      <c r="A32" s="66"/>
    </row>
    <row r="33" spans="1:1" x14ac:dyDescent="0.2">
      <c r="A33" s="66"/>
    </row>
    <row r="34" spans="1:1" x14ac:dyDescent="0.2">
      <c r="A34" s="66"/>
    </row>
    <row r="35" spans="1:1" x14ac:dyDescent="0.2">
      <c r="A35" s="66"/>
    </row>
    <row r="36" spans="1:1" x14ac:dyDescent="0.2">
      <c r="A36" s="66"/>
    </row>
    <row r="37" spans="1:1" x14ac:dyDescent="0.2">
      <c r="A37" s="66"/>
    </row>
    <row r="38" spans="1:1" x14ac:dyDescent="0.2">
      <c r="A38" s="66"/>
    </row>
    <row r="39" spans="1:1" x14ac:dyDescent="0.2">
      <c r="A39" s="66"/>
    </row>
    <row r="40" spans="1:1" x14ac:dyDescent="0.2">
      <c r="A40" s="66"/>
    </row>
    <row r="41" spans="1:1" x14ac:dyDescent="0.2">
      <c r="A41" s="66"/>
    </row>
    <row r="42" spans="1:1" x14ac:dyDescent="0.2">
      <c r="A42" s="66"/>
    </row>
    <row r="43" spans="1:1" x14ac:dyDescent="0.2">
      <c r="A43" s="66"/>
    </row>
    <row r="44" spans="1:1" x14ac:dyDescent="0.2">
      <c r="A44" s="66"/>
    </row>
    <row r="45" spans="1:1" x14ac:dyDescent="0.2">
      <c r="A45" s="66"/>
    </row>
    <row r="46" spans="1:1" x14ac:dyDescent="0.2">
      <c r="A46" s="66"/>
    </row>
    <row r="47" spans="1:1" x14ac:dyDescent="0.2">
      <c r="A47" s="66"/>
    </row>
    <row r="48" spans="1:1" x14ac:dyDescent="0.2">
      <c r="A48" s="66"/>
    </row>
    <row r="49" spans="1:1" x14ac:dyDescent="0.2">
      <c r="A49" s="66"/>
    </row>
    <row r="50" spans="1:1" x14ac:dyDescent="0.2">
      <c r="A50" s="66"/>
    </row>
    <row r="51" spans="1:1" x14ac:dyDescent="0.2">
      <c r="A51" s="66"/>
    </row>
    <row r="52" spans="1:1" x14ac:dyDescent="0.2">
      <c r="A52" s="66"/>
    </row>
    <row r="53" spans="1:1" x14ac:dyDescent="0.2">
      <c r="A53" s="66"/>
    </row>
    <row r="54" spans="1:1" x14ac:dyDescent="0.2">
      <c r="A54" s="66"/>
    </row>
    <row r="55" spans="1:1" x14ac:dyDescent="0.2">
      <c r="A55" s="66"/>
    </row>
    <row r="56" spans="1:1" x14ac:dyDescent="0.2">
      <c r="A56" s="66"/>
    </row>
    <row r="57" spans="1:1" x14ac:dyDescent="0.2">
      <c r="A57" s="66"/>
    </row>
    <row r="58" spans="1:1" x14ac:dyDescent="0.2">
      <c r="A58" s="66"/>
    </row>
    <row r="59" spans="1:1" x14ac:dyDescent="0.2">
      <c r="A59" s="66"/>
    </row>
    <row r="60" spans="1:1" x14ac:dyDescent="0.2">
      <c r="A60" s="66"/>
    </row>
    <row r="61" spans="1:1" x14ac:dyDescent="0.2">
      <c r="A61" s="66"/>
    </row>
    <row r="62" spans="1:1" x14ac:dyDescent="0.2">
      <c r="A62" s="66"/>
    </row>
    <row r="63" spans="1:1" x14ac:dyDescent="0.2">
      <c r="A63" s="66"/>
    </row>
    <row r="64" spans="1:1" x14ac:dyDescent="0.2">
      <c r="A64" s="66"/>
    </row>
    <row r="65" spans="1:1" x14ac:dyDescent="0.2">
      <c r="A65" s="66"/>
    </row>
    <row r="66" spans="1:1" x14ac:dyDescent="0.2">
      <c r="A66" s="66"/>
    </row>
    <row r="67" spans="1:1" x14ac:dyDescent="0.2">
      <c r="A67" s="66"/>
    </row>
    <row r="68" spans="1:1" x14ac:dyDescent="0.2">
      <c r="A68" s="66"/>
    </row>
    <row r="69" spans="1:1" x14ac:dyDescent="0.2">
      <c r="A69" s="66"/>
    </row>
    <row r="70" spans="1:1" x14ac:dyDescent="0.2">
      <c r="A70" s="66"/>
    </row>
    <row r="71" spans="1:1" x14ac:dyDescent="0.2">
      <c r="A71" s="66"/>
    </row>
    <row r="72" spans="1:1" x14ac:dyDescent="0.2">
      <c r="A72" s="66"/>
    </row>
    <row r="73" spans="1:1" x14ac:dyDescent="0.2">
      <c r="A73" s="66"/>
    </row>
    <row r="74" spans="1:1" x14ac:dyDescent="0.2">
      <c r="A74" s="66"/>
    </row>
    <row r="75" spans="1:1" x14ac:dyDescent="0.2">
      <c r="A75" s="66"/>
    </row>
    <row r="76" spans="1:1" x14ac:dyDescent="0.2">
      <c r="A76" s="66"/>
    </row>
    <row r="77" spans="1:1" x14ac:dyDescent="0.2">
      <c r="A77" s="66"/>
    </row>
    <row r="78" spans="1:1" x14ac:dyDescent="0.2">
      <c r="A78" s="66"/>
    </row>
    <row r="79" spans="1:1" x14ac:dyDescent="0.2">
      <c r="A79" s="66"/>
    </row>
    <row r="80" spans="1:1" x14ac:dyDescent="0.2">
      <c r="A80" s="66"/>
    </row>
    <row r="81" spans="1:1" x14ac:dyDescent="0.2">
      <c r="A81" s="66"/>
    </row>
    <row r="82" spans="1:1" x14ac:dyDescent="0.2">
      <c r="A82" s="66"/>
    </row>
    <row r="83" spans="1:1" x14ac:dyDescent="0.2">
      <c r="A83" s="66"/>
    </row>
    <row r="84" spans="1:1" x14ac:dyDescent="0.2">
      <c r="A84" s="66"/>
    </row>
    <row r="85" spans="1:1" x14ac:dyDescent="0.2">
      <c r="A85" s="66"/>
    </row>
    <row r="86" spans="1:1" x14ac:dyDescent="0.2">
      <c r="A86" s="66"/>
    </row>
    <row r="87" spans="1:1" x14ac:dyDescent="0.2">
      <c r="A87" s="66"/>
    </row>
    <row r="88" spans="1:1" x14ac:dyDescent="0.2">
      <c r="A88" s="66"/>
    </row>
    <row r="89" spans="1:1" x14ac:dyDescent="0.2">
      <c r="A89" s="66"/>
    </row>
    <row r="90" spans="1:1" x14ac:dyDescent="0.2">
      <c r="A90" s="66"/>
    </row>
    <row r="91" spans="1:1" x14ac:dyDescent="0.2">
      <c r="A91" s="66"/>
    </row>
    <row r="92" spans="1:1" x14ac:dyDescent="0.2">
      <c r="A92" s="66"/>
    </row>
    <row r="93" spans="1:1" x14ac:dyDescent="0.2">
      <c r="A93" s="66"/>
    </row>
    <row r="94" spans="1:1" x14ac:dyDescent="0.2">
      <c r="A94" s="66"/>
    </row>
    <row r="95" spans="1:1" x14ac:dyDescent="0.2">
      <c r="A95" s="66"/>
    </row>
    <row r="96" spans="1:1" x14ac:dyDescent="0.2">
      <c r="A96" s="66"/>
    </row>
    <row r="97" spans="1:1" x14ac:dyDescent="0.2">
      <c r="A97" s="66"/>
    </row>
    <row r="98" spans="1:1" x14ac:dyDescent="0.2">
      <c r="A98" s="66"/>
    </row>
    <row r="99" spans="1:1" x14ac:dyDescent="0.2">
      <c r="A99" s="66"/>
    </row>
    <row r="100" spans="1:1" x14ac:dyDescent="0.2">
      <c r="A100" s="66"/>
    </row>
    <row r="101" spans="1:1" x14ac:dyDescent="0.2">
      <c r="A101" s="66"/>
    </row>
    <row r="102" spans="1:1" x14ac:dyDescent="0.2">
      <c r="A102" s="66"/>
    </row>
    <row r="103" spans="1:1" x14ac:dyDescent="0.2">
      <c r="A103" s="66"/>
    </row>
    <row r="104" spans="1:1" x14ac:dyDescent="0.2">
      <c r="A104" s="66"/>
    </row>
    <row r="105" spans="1:1" x14ac:dyDescent="0.2">
      <c r="A105" s="66"/>
    </row>
    <row r="106" spans="1:1" x14ac:dyDescent="0.2">
      <c r="A106" s="66"/>
    </row>
    <row r="107" spans="1:1" x14ac:dyDescent="0.2">
      <c r="A107" s="66"/>
    </row>
    <row r="108" spans="1:1" x14ac:dyDescent="0.2">
      <c r="A108" s="66"/>
    </row>
    <row r="109" spans="1:1" x14ac:dyDescent="0.2">
      <c r="A109" s="66"/>
    </row>
    <row r="110" spans="1:1" x14ac:dyDescent="0.2">
      <c r="A110" s="66"/>
    </row>
    <row r="111" spans="1:1" x14ac:dyDescent="0.2">
      <c r="A111" s="66"/>
    </row>
    <row r="112" spans="1:1" x14ac:dyDescent="0.2">
      <c r="A112" s="66"/>
    </row>
    <row r="113" spans="1:1" x14ac:dyDescent="0.2">
      <c r="A113" s="66"/>
    </row>
    <row r="114" spans="1:1" x14ac:dyDescent="0.2">
      <c r="A114" s="66"/>
    </row>
    <row r="115" spans="1:1" x14ac:dyDescent="0.2">
      <c r="A115" s="66"/>
    </row>
    <row r="116" spans="1:1" x14ac:dyDescent="0.2">
      <c r="A116" s="66"/>
    </row>
    <row r="117" spans="1:1" x14ac:dyDescent="0.2">
      <c r="A117" s="66"/>
    </row>
    <row r="118" spans="1:1" x14ac:dyDescent="0.2">
      <c r="A118" s="66"/>
    </row>
    <row r="119" spans="1:1" x14ac:dyDescent="0.2">
      <c r="A119" s="66"/>
    </row>
    <row r="120" spans="1:1" x14ac:dyDescent="0.2">
      <c r="A120" s="66"/>
    </row>
    <row r="121" spans="1:1" x14ac:dyDescent="0.2">
      <c r="A121" s="66"/>
    </row>
    <row r="122" spans="1:1" x14ac:dyDescent="0.2">
      <c r="A122" s="66"/>
    </row>
    <row r="123" spans="1:1" x14ac:dyDescent="0.2">
      <c r="A123" s="66"/>
    </row>
    <row r="124" spans="1:1" x14ac:dyDescent="0.2">
      <c r="A124" s="66"/>
    </row>
    <row r="125" spans="1:1" x14ac:dyDescent="0.2">
      <c r="A125" s="66"/>
    </row>
    <row r="126" spans="1:1" x14ac:dyDescent="0.2">
      <c r="A126" s="66"/>
    </row>
    <row r="127" spans="1:1" x14ac:dyDescent="0.2">
      <c r="A127" s="66"/>
    </row>
    <row r="128" spans="1:1" x14ac:dyDescent="0.2">
      <c r="A128" s="66"/>
    </row>
    <row r="129" spans="1:1" x14ac:dyDescent="0.2">
      <c r="A129" s="66"/>
    </row>
    <row r="130" spans="1:1" x14ac:dyDescent="0.2">
      <c r="A130" s="66"/>
    </row>
    <row r="131" spans="1:1" x14ac:dyDescent="0.2">
      <c r="A131" s="66"/>
    </row>
    <row r="132" spans="1:1" x14ac:dyDescent="0.2">
      <c r="A132" s="66"/>
    </row>
    <row r="133" spans="1:1" x14ac:dyDescent="0.2">
      <c r="A133" s="66"/>
    </row>
    <row r="134" spans="1:1" x14ac:dyDescent="0.2">
      <c r="A134" s="66"/>
    </row>
    <row r="135" spans="1:1" x14ac:dyDescent="0.2">
      <c r="A135" s="66"/>
    </row>
    <row r="136" spans="1:1" x14ac:dyDescent="0.2">
      <c r="A136" s="66"/>
    </row>
    <row r="137" spans="1:1" x14ac:dyDescent="0.2">
      <c r="A137" s="66"/>
    </row>
    <row r="138" spans="1:1" x14ac:dyDescent="0.2">
      <c r="A138" s="66"/>
    </row>
    <row r="139" spans="1:1" x14ac:dyDescent="0.2">
      <c r="A139" s="66"/>
    </row>
    <row r="140" spans="1:1" x14ac:dyDescent="0.2">
      <c r="A140" s="66"/>
    </row>
    <row r="141" spans="1:1" x14ac:dyDescent="0.2">
      <c r="A141" s="66"/>
    </row>
    <row r="142" spans="1:1" x14ac:dyDescent="0.2">
      <c r="A142" s="66"/>
    </row>
    <row r="143" spans="1:1" x14ac:dyDescent="0.2">
      <c r="A143" s="66"/>
    </row>
    <row r="144" spans="1:1" x14ac:dyDescent="0.2">
      <c r="A144" s="66"/>
    </row>
    <row r="145" spans="1:1" x14ac:dyDescent="0.2">
      <c r="A145" s="66"/>
    </row>
    <row r="146" spans="1:1" x14ac:dyDescent="0.2">
      <c r="A146" s="66"/>
    </row>
    <row r="147" spans="1:1" x14ac:dyDescent="0.2">
      <c r="A147" s="66"/>
    </row>
    <row r="148" spans="1:1" x14ac:dyDescent="0.2">
      <c r="A148" s="66"/>
    </row>
    <row r="149" spans="1:1" x14ac:dyDescent="0.2">
      <c r="A149" s="66"/>
    </row>
    <row r="150" spans="1:1" x14ac:dyDescent="0.2">
      <c r="A150" s="66"/>
    </row>
    <row r="151" spans="1:1" x14ac:dyDescent="0.2">
      <c r="A151" s="66"/>
    </row>
    <row r="152" spans="1:1" x14ac:dyDescent="0.2">
      <c r="A152" s="66"/>
    </row>
    <row r="153" spans="1:1" x14ac:dyDescent="0.2">
      <c r="A153" s="66"/>
    </row>
    <row r="154" spans="1:1" x14ac:dyDescent="0.2">
      <c r="A154" s="66"/>
    </row>
    <row r="155" spans="1:1" x14ac:dyDescent="0.2">
      <c r="A155" s="66"/>
    </row>
    <row r="156" spans="1:1" x14ac:dyDescent="0.2">
      <c r="A156" s="66"/>
    </row>
    <row r="157" spans="1:1" x14ac:dyDescent="0.2">
      <c r="A157" s="66"/>
    </row>
    <row r="158" spans="1:1" x14ac:dyDescent="0.2">
      <c r="A158" s="66"/>
    </row>
    <row r="159" spans="1:1" x14ac:dyDescent="0.2">
      <c r="A159" s="66"/>
    </row>
    <row r="160" spans="1:1" x14ac:dyDescent="0.2">
      <c r="A160" s="66"/>
    </row>
    <row r="161" spans="1:1" x14ac:dyDescent="0.2">
      <c r="A161" s="66"/>
    </row>
    <row r="162" spans="1:1" x14ac:dyDescent="0.2">
      <c r="A162" s="66"/>
    </row>
    <row r="163" spans="1:1" x14ac:dyDescent="0.2">
      <c r="A163" s="66"/>
    </row>
    <row r="164" spans="1:1" x14ac:dyDescent="0.2">
      <c r="A164" s="66"/>
    </row>
    <row r="165" spans="1:1" x14ac:dyDescent="0.2">
      <c r="A165" s="66"/>
    </row>
    <row r="166" spans="1:1" x14ac:dyDescent="0.2">
      <c r="A166" s="66"/>
    </row>
    <row r="167" spans="1:1" x14ac:dyDescent="0.2">
      <c r="A167" s="66"/>
    </row>
    <row r="168" spans="1:1" x14ac:dyDescent="0.2">
      <c r="A168" s="66"/>
    </row>
    <row r="169" spans="1:1" x14ac:dyDescent="0.2">
      <c r="A169" s="66"/>
    </row>
    <row r="170" spans="1:1" x14ac:dyDescent="0.2">
      <c r="A170" s="66"/>
    </row>
    <row r="171" spans="1:1" x14ac:dyDescent="0.2">
      <c r="A171" s="66"/>
    </row>
    <row r="172" spans="1:1" x14ac:dyDescent="0.2">
      <c r="A172" s="66"/>
    </row>
    <row r="173" spans="1:1" x14ac:dyDescent="0.2">
      <c r="A173" s="66"/>
    </row>
    <row r="174" spans="1:1" x14ac:dyDescent="0.2">
      <c r="A174" s="66"/>
    </row>
    <row r="175" spans="1:1" x14ac:dyDescent="0.2">
      <c r="A175" s="66"/>
    </row>
    <row r="176" spans="1:1" x14ac:dyDescent="0.2">
      <c r="A176" s="66"/>
    </row>
    <row r="177" spans="1:1" x14ac:dyDescent="0.2">
      <c r="A177" s="66"/>
    </row>
    <row r="178" spans="1:1" x14ac:dyDescent="0.2">
      <c r="A178" s="66"/>
    </row>
    <row r="179" spans="1:1" x14ac:dyDescent="0.2">
      <c r="A179" s="66"/>
    </row>
    <row r="180" spans="1:1" x14ac:dyDescent="0.2">
      <c r="A180" s="66"/>
    </row>
    <row r="181" spans="1:1" x14ac:dyDescent="0.2">
      <c r="A181" s="66"/>
    </row>
    <row r="182" spans="1:1" x14ac:dyDescent="0.2">
      <c r="A182" s="66"/>
    </row>
    <row r="183" spans="1:1" x14ac:dyDescent="0.2">
      <c r="A183" s="66"/>
    </row>
    <row r="184" spans="1:1" x14ac:dyDescent="0.2">
      <c r="A184" s="66"/>
    </row>
    <row r="185" spans="1:1" x14ac:dyDescent="0.2">
      <c r="A185" s="66"/>
    </row>
    <row r="186" spans="1:1" x14ac:dyDescent="0.2">
      <c r="A186" s="66"/>
    </row>
    <row r="187" spans="1:1" x14ac:dyDescent="0.2">
      <c r="A187" s="66"/>
    </row>
    <row r="188" spans="1:1" x14ac:dyDescent="0.2">
      <c r="A188" s="66"/>
    </row>
    <row r="189" spans="1:1" x14ac:dyDescent="0.2">
      <c r="A189" s="66"/>
    </row>
    <row r="190" spans="1:1" x14ac:dyDescent="0.2">
      <c r="A190" s="66"/>
    </row>
    <row r="191" spans="1:1" x14ac:dyDescent="0.2">
      <c r="A191" s="66"/>
    </row>
    <row r="192" spans="1:1" x14ac:dyDescent="0.2">
      <c r="A192" s="66"/>
    </row>
    <row r="193" spans="1:1" x14ac:dyDescent="0.2">
      <c r="A193" s="66"/>
    </row>
    <row r="194" spans="1:1" x14ac:dyDescent="0.2">
      <c r="A194" s="66"/>
    </row>
    <row r="195" spans="1:1" x14ac:dyDescent="0.2">
      <c r="A195" s="66"/>
    </row>
    <row r="196" spans="1:1" x14ac:dyDescent="0.2">
      <c r="A196" s="66"/>
    </row>
    <row r="197" spans="1:1" x14ac:dyDescent="0.2">
      <c r="A197" s="66"/>
    </row>
    <row r="198" spans="1:1" x14ac:dyDescent="0.2">
      <c r="A198" s="66"/>
    </row>
    <row r="199" spans="1:1" x14ac:dyDescent="0.2">
      <c r="A199" s="66"/>
    </row>
    <row r="200" spans="1:1" x14ac:dyDescent="0.2">
      <c r="A200" s="66"/>
    </row>
    <row r="201" spans="1:1" x14ac:dyDescent="0.2">
      <c r="A201" s="66"/>
    </row>
    <row r="202" spans="1:1" x14ac:dyDescent="0.2">
      <c r="A202" s="66"/>
    </row>
    <row r="203" spans="1:1" x14ac:dyDescent="0.2">
      <c r="A203" s="66"/>
    </row>
    <row r="204" spans="1:1" x14ac:dyDescent="0.2">
      <c r="A204" s="66"/>
    </row>
    <row r="205" spans="1:1" x14ac:dyDescent="0.2">
      <c r="A205" s="66"/>
    </row>
    <row r="206" spans="1:1" x14ac:dyDescent="0.2">
      <c r="A206" s="66"/>
    </row>
    <row r="207" spans="1:1" x14ac:dyDescent="0.2">
      <c r="A207" s="66"/>
    </row>
    <row r="208" spans="1:1" x14ac:dyDescent="0.2">
      <c r="A208" s="66"/>
    </row>
    <row r="209" spans="1:1" x14ac:dyDescent="0.2">
      <c r="A209" s="66"/>
    </row>
    <row r="210" spans="1:1" x14ac:dyDescent="0.2">
      <c r="A210" s="66"/>
    </row>
    <row r="211" spans="1:1" x14ac:dyDescent="0.2">
      <c r="A211" s="66"/>
    </row>
    <row r="212" spans="1:1" x14ac:dyDescent="0.2">
      <c r="A212" s="66"/>
    </row>
    <row r="213" spans="1:1" x14ac:dyDescent="0.2">
      <c r="A213" s="66"/>
    </row>
    <row r="214" spans="1:1" x14ac:dyDescent="0.2">
      <c r="A214" s="66"/>
    </row>
    <row r="215" spans="1:1" x14ac:dyDescent="0.2">
      <c r="A215" s="66"/>
    </row>
    <row r="216" spans="1:1" x14ac:dyDescent="0.2">
      <c r="A216" s="66"/>
    </row>
    <row r="217" spans="1:1" x14ac:dyDescent="0.2">
      <c r="A217" s="66"/>
    </row>
    <row r="218" spans="1:1" x14ac:dyDescent="0.2">
      <c r="A218" s="66"/>
    </row>
    <row r="219" spans="1:1" x14ac:dyDescent="0.2">
      <c r="A219" s="66"/>
    </row>
    <row r="220" spans="1:1" x14ac:dyDescent="0.2">
      <c r="A220" s="66"/>
    </row>
    <row r="221" spans="1:1" x14ac:dyDescent="0.2">
      <c r="A221" s="66"/>
    </row>
    <row r="222" spans="1:1" x14ac:dyDescent="0.2">
      <c r="A222" s="66"/>
    </row>
    <row r="223" spans="1:1" x14ac:dyDescent="0.2">
      <c r="A223" s="66"/>
    </row>
    <row r="224" spans="1:1" x14ac:dyDescent="0.2">
      <c r="A224" s="66"/>
    </row>
    <row r="225" spans="1:1" x14ac:dyDescent="0.2">
      <c r="A225" s="66"/>
    </row>
    <row r="226" spans="1:1" x14ac:dyDescent="0.2">
      <c r="A226" s="66"/>
    </row>
    <row r="227" spans="1:1" x14ac:dyDescent="0.2">
      <c r="A227" s="66"/>
    </row>
    <row r="228" spans="1:1" x14ac:dyDescent="0.2">
      <c r="A228" s="66"/>
    </row>
    <row r="229" spans="1:1" x14ac:dyDescent="0.2">
      <c r="A229" s="66"/>
    </row>
    <row r="230" spans="1:1" x14ac:dyDescent="0.2">
      <c r="A230" s="66"/>
    </row>
    <row r="231" spans="1:1" x14ac:dyDescent="0.2">
      <c r="A231" s="66"/>
    </row>
    <row r="232" spans="1:1" x14ac:dyDescent="0.2">
      <c r="A232" s="66"/>
    </row>
    <row r="233" spans="1:1" x14ac:dyDescent="0.2">
      <c r="A233" s="66"/>
    </row>
    <row r="234" spans="1:1" x14ac:dyDescent="0.2">
      <c r="A234" s="66"/>
    </row>
    <row r="235" spans="1:1" x14ac:dyDescent="0.2">
      <c r="A235" s="66"/>
    </row>
    <row r="236" spans="1:1" x14ac:dyDescent="0.2">
      <c r="A236" s="66"/>
    </row>
    <row r="237" spans="1:1" x14ac:dyDescent="0.2">
      <c r="A237" s="66"/>
    </row>
    <row r="238" spans="1:1" x14ac:dyDescent="0.2">
      <c r="A238" s="66"/>
    </row>
    <row r="239" spans="1:1" x14ac:dyDescent="0.2">
      <c r="A239" s="66"/>
    </row>
    <row r="240" spans="1:1" x14ac:dyDescent="0.2">
      <c r="A240" s="66"/>
    </row>
    <row r="241" spans="1:1" x14ac:dyDescent="0.2">
      <c r="A241" s="66"/>
    </row>
    <row r="242" spans="1:1" x14ac:dyDescent="0.2">
      <c r="A242" s="66"/>
    </row>
    <row r="243" spans="1:1" x14ac:dyDescent="0.2">
      <c r="A243" s="66"/>
    </row>
    <row r="244" spans="1:1" x14ac:dyDescent="0.2">
      <c r="A244" s="66"/>
    </row>
    <row r="245" spans="1:1" x14ac:dyDescent="0.2">
      <c r="A245" s="66"/>
    </row>
    <row r="246" spans="1:1" x14ac:dyDescent="0.2">
      <c r="A246" s="66"/>
    </row>
    <row r="247" spans="1:1" x14ac:dyDescent="0.2">
      <c r="A247" s="66"/>
    </row>
    <row r="248" spans="1:1" x14ac:dyDescent="0.2">
      <c r="A248" s="66"/>
    </row>
    <row r="249" spans="1:1" x14ac:dyDescent="0.2">
      <c r="A249" s="66"/>
    </row>
    <row r="250" spans="1:1" x14ac:dyDescent="0.2">
      <c r="A250" s="66"/>
    </row>
    <row r="251" spans="1:1" x14ac:dyDescent="0.2">
      <c r="A251" s="66"/>
    </row>
    <row r="252" spans="1:1" x14ac:dyDescent="0.2">
      <c r="A252" s="66"/>
    </row>
    <row r="253" spans="1:1" x14ac:dyDescent="0.2">
      <c r="A253" s="66"/>
    </row>
    <row r="254" spans="1:1" x14ac:dyDescent="0.2">
      <c r="A254" s="66"/>
    </row>
    <row r="255" spans="1:1" x14ac:dyDescent="0.2">
      <c r="A255" s="66"/>
    </row>
    <row r="256" spans="1:1" x14ac:dyDescent="0.2">
      <c r="A256" s="66"/>
    </row>
    <row r="257" spans="1:1" x14ac:dyDescent="0.2">
      <c r="A257" s="66"/>
    </row>
    <row r="258" spans="1:1" x14ac:dyDescent="0.2">
      <c r="A258" s="66"/>
    </row>
    <row r="259" spans="1:1" x14ac:dyDescent="0.2">
      <c r="A259" s="66"/>
    </row>
    <row r="260" spans="1:1" x14ac:dyDescent="0.2">
      <c r="A260" s="66"/>
    </row>
    <row r="261" spans="1:1" x14ac:dyDescent="0.2">
      <c r="A261" s="66"/>
    </row>
    <row r="262" spans="1:1" x14ac:dyDescent="0.2">
      <c r="A262" s="66"/>
    </row>
    <row r="263" spans="1:1" x14ac:dyDescent="0.2">
      <c r="A263" s="66"/>
    </row>
    <row r="264" spans="1:1" x14ac:dyDescent="0.2">
      <c r="A264" s="66"/>
    </row>
    <row r="265" spans="1:1" x14ac:dyDescent="0.2">
      <c r="A265" s="66"/>
    </row>
    <row r="266" spans="1:1" x14ac:dyDescent="0.2">
      <c r="A266" s="66"/>
    </row>
    <row r="267" spans="1:1" x14ac:dyDescent="0.2">
      <c r="A267" s="66"/>
    </row>
    <row r="268" spans="1:1" x14ac:dyDescent="0.2">
      <c r="A268" s="66"/>
    </row>
    <row r="269" spans="1:1" x14ac:dyDescent="0.2">
      <c r="A269" s="66"/>
    </row>
    <row r="270" spans="1:1" x14ac:dyDescent="0.2">
      <c r="A270" s="66"/>
    </row>
    <row r="271" spans="1:1" x14ac:dyDescent="0.2">
      <c r="A271" s="66"/>
    </row>
    <row r="272" spans="1:1" x14ac:dyDescent="0.2">
      <c r="A272" s="66"/>
    </row>
    <row r="273" spans="1:1" x14ac:dyDescent="0.2">
      <c r="A273" s="66"/>
    </row>
    <row r="274" spans="1:1" x14ac:dyDescent="0.2">
      <c r="A274" s="66"/>
    </row>
    <row r="275" spans="1:1" x14ac:dyDescent="0.2">
      <c r="A275" s="66"/>
    </row>
    <row r="276" spans="1:1" x14ac:dyDescent="0.2">
      <c r="A276" s="66"/>
    </row>
    <row r="277" spans="1:1" x14ac:dyDescent="0.2">
      <c r="A277" s="66"/>
    </row>
    <row r="278" spans="1:1" x14ac:dyDescent="0.2">
      <c r="A278" s="66"/>
    </row>
    <row r="279" spans="1:1" x14ac:dyDescent="0.2">
      <c r="A279" s="66"/>
    </row>
    <row r="280" spans="1:1" x14ac:dyDescent="0.2">
      <c r="A280" s="66"/>
    </row>
    <row r="281" spans="1:1" x14ac:dyDescent="0.2">
      <c r="A281" s="66"/>
    </row>
    <row r="282" spans="1:1" x14ac:dyDescent="0.2">
      <c r="A282" s="66"/>
    </row>
    <row r="283" spans="1:1" x14ac:dyDescent="0.2">
      <c r="A283" s="66"/>
    </row>
    <row r="284" spans="1:1" x14ac:dyDescent="0.2">
      <c r="A284" s="66"/>
    </row>
    <row r="285" spans="1:1" x14ac:dyDescent="0.2">
      <c r="A285" s="66"/>
    </row>
    <row r="286" spans="1:1" x14ac:dyDescent="0.2">
      <c r="A286" s="66"/>
    </row>
    <row r="287" spans="1:1" x14ac:dyDescent="0.2">
      <c r="A287" s="66"/>
    </row>
    <row r="288" spans="1:1" x14ac:dyDescent="0.2">
      <c r="A288" s="66"/>
    </row>
    <row r="289" spans="1:1" x14ac:dyDescent="0.2">
      <c r="A289" s="66"/>
    </row>
    <row r="290" spans="1:1" x14ac:dyDescent="0.2">
      <c r="A290" s="66"/>
    </row>
    <row r="291" spans="1:1" x14ac:dyDescent="0.2">
      <c r="A291" s="66"/>
    </row>
    <row r="292" spans="1:1" x14ac:dyDescent="0.2">
      <c r="A292" s="66"/>
    </row>
    <row r="293" spans="1:1" x14ac:dyDescent="0.2">
      <c r="A293" s="66"/>
    </row>
    <row r="294" spans="1:1" x14ac:dyDescent="0.2">
      <c r="A294" s="66"/>
    </row>
    <row r="295" spans="1:1" x14ac:dyDescent="0.2">
      <c r="A295" s="66"/>
    </row>
    <row r="296" spans="1:1" x14ac:dyDescent="0.2">
      <c r="A296" s="66"/>
    </row>
    <row r="297" spans="1:1" x14ac:dyDescent="0.2">
      <c r="A297" s="66"/>
    </row>
    <row r="298" spans="1:1" x14ac:dyDescent="0.2">
      <c r="A298" s="66"/>
    </row>
    <row r="299" spans="1:1" x14ac:dyDescent="0.2">
      <c r="A299" s="66"/>
    </row>
    <row r="300" spans="1:1" x14ac:dyDescent="0.2">
      <c r="A300" s="66"/>
    </row>
    <row r="301" spans="1:1" x14ac:dyDescent="0.2">
      <c r="A301" s="66"/>
    </row>
    <row r="302" spans="1:1" x14ac:dyDescent="0.2">
      <c r="A302" s="66"/>
    </row>
    <row r="303" spans="1:1" x14ac:dyDescent="0.2">
      <c r="A303" s="66"/>
    </row>
    <row r="304" spans="1:1" x14ac:dyDescent="0.2">
      <c r="A304" s="66"/>
    </row>
    <row r="305" spans="1:1" x14ac:dyDescent="0.2">
      <c r="A305" s="66"/>
    </row>
    <row r="306" spans="1:1" x14ac:dyDescent="0.2">
      <c r="A306" s="66"/>
    </row>
    <row r="307" spans="1:1" x14ac:dyDescent="0.2">
      <c r="A307" s="66"/>
    </row>
    <row r="308" spans="1:1" x14ac:dyDescent="0.2">
      <c r="A308" s="66"/>
    </row>
    <row r="309" spans="1:1" x14ac:dyDescent="0.2">
      <c r="A309" s="66"/>
    </row>
    <row r="310" spans="1:1" x14ac:dyDescent="0.2">
      <c r="A310" s="66"/>
    </row>
    <row r="311" spans="1:1" x14ac:dyDescent="0.2">
      <c r="A311" s="66"/>
    </row>
    <row r="312" spans="1:1" x14ac:dyDescent="0.2">
      <c r="A312" s="66"/>
    </row>
    <row r="313" spans="1:1" x14ac:dyDescent="0.2">
      <c r="A313" s="66"/>
    </row>
    <row r="314" spans="1:1" x14ac:dyDescent="0.2">
      <c r="A314" s="66"/>
    </row>
    <row r="315" spans="1:1" x14ac:dyDescent="0.2">
      <c r="A315" s="66"/>
    </row>
    <row r="316" spans="1:1" x14ac:dyDescent="0.2">
      <c r="A316" s="66"/>
    </row>
    <row r="317" spans="1:1" x14ac:dyDescent="0.2">
      <c r="A317" s="66"/>
    </row>
    <row r="318" spans="1:1" x14ac:dyDescent="0.2">
      <c r="A318" s="66"/>
    </row>
    <row r="319" spans="1:1" x14ac:dyDescent="0.2">
      <c r="A319" s="66"/>
    </row>
    <row r="320" spans="1:1" x14ac:dyDescent="0.2">
      <c r="A320" s="66"/>
    </row>
    <row r="321" spans="1:1" x14ac:dyDescent="0.2">
      <c r="A321" s="66"/>
    </row>
    <row r="322" spans="1:1" x14ac:dyDescent="0.2">
      <c r="A322" s="66"/>
    </row>
    <row r="323" spans="1:1" x14ac:dyDescent="0.2">
      <c r="A323" s="66"/>
    </row>
    <row r="324" spans="1:1" x14ac:dyDescent="0.2">
      <c r="A324" s="66"/>
    </row>
    <row r="325" spans="1:1" x14ac:dyDescent="0.2">
      <c r="A325" s="66"/>
    </row>
    <row r="326" spans="1:1" x14ac:dyDescent="0.2">
      <c r="A326" s="66"/>
    </row>
    <row r="327" spans="1:1" x14ac:dyDescent="0.2">
      <c r="A327" s="66"/>
    </row>
    <row r="328" spans="1:1" x14ac:dyDescent="0.2">
      <c r="A328" s="66"/>
    </row>
    <row r="329" spans="1:1" x14ac:dyDescent="0.2">
      <c r="A329" s="66"/>
    </row>
    <row r="330" spans="1:1" x14ac:dyDescent="0.2">
      <c r="A330" s="66"/>
    </row>
    <row r="331" spans="1:1" x14ac:dyDescent="0.2">
      <c r="A331" s="66"/>
    </row>
    <row r="332" spans="1:1" x14ac:dyDescent="0.2">
      <c r="A332" s="66"/>
    </row>
    <row r="333" spans="1:1" x14ac:dyDescent="0.2">
      <c r="A333" s="66"/>
    </row>
    <row r="334" spans="1:1" x14ac:dyDescent="0.2">
      <c r="A334" s="66"/>
    </row>
    <row r="335" spans="1:1" x14ac:dyDescent="0.2">
      <c r="A335" s="66"/>
    </row>
    <row r="336" spans="1:1" x14ac:dyDescent="0.2">
      <c r="A336" s="66"/>
    </row>
    <row r="337" spans="1:1" x14ac:dyDescent="0.2">
      <c r="A337" s="66"/>
    </row>
    <row r="338" spans="1:1" x14ac:dyDescent="0.2">
      <c r="A338" s="66"/>
    </row>
    <row r="339" spans="1:1" x14ac:dyDescent="0.2">
      <c r="A339" s="66"/>
    </row>
    <row r="340" spans="1:1" x14ac:dyDescent="0.2">
      <c r="A340" s="66"/>
    </row>
    <row r="341" spans="1:1" x14ac:dyDescent="0.2">
      <c r="A341" s="66"/>
    </row>
    <row r="342" spans="1:1" x14ac:dyDescent="0.2">
      <c r="A342" s="66"/>
    </row>
    <row r="343" spans="1:1" x14ac:dyDescent="0.2">
      <c r="A343" s="66"/>
    </row>
    <row r="344" spans="1:1" x14ac:dyDescent="0.2">
      <c r="A344" s="66"/>
    </row>
    <row r="345" spans="1:1" x14ac:dyDescent="0.2">
      <c r="A345" s="66"/>
    </row>
    <row r="346" spans="1:1" x14ac:dyDescent="0.2">
      <c r="A346" s="66"/>
    </row>
    <row r="347" spans="1:1" x14ac:dyDescent="0.2">
      <c r="A347" s="66"/>
    </row>
    <row r="348" spans="1:1" x14ac:dyDescent="0.2">
      <c r="A348" s="66"/>
    </row>
    <row r="349" spans="1:1" x14ac:dyDescent="0.2">
      <c r="A349" s="66"/>
    </row>
    <row r="350" spans="1:1" x14ac:dyDescent="0.2">
      <c r="A350" s="66"/>
    </row>
    <row r="351" spans="1:1" x14ac:dyDescent="0.2">
      <c r="A351" s="66"/>
    </row>
    <row r="352" spans="1:1" x14ac:dyDescent="0.2">
      <c r="A352" s="66"/>
    </row>
    <row r="353" spans="1:1" x14ac:dyDescent="0.2">
      <c r="A353" s="66"/>
    </row>
    <row r="354" spans="1:1" x14ac:dyDescent="0.2">
      <c r="A354" s="66"/>
    </row>
    <row r="355" spans="1:1" x14ac:dyDescent="0.2">
      <c r="A355" s="66"/>
    </row>
    <row r="356" spans="1:1" x14ac:dyDescent="0.2">
      <c r="A356" s="66"/>
    </row>
    <row r="357" spans="1:1" x14ac:dyDescent="0.2">
      <c r="A357" s="66"/>
    </row>
    <row r="358" spans="1:1" x14ac:dyDescent="0.2">
      <c r="A358" s="66"/>
    </row>
    <row r="359" spans="1:1" x14ac:dyDescent="0.2">
      <c r="A359" s="66"/>
    </row>
    <row r="360" spans="1:1" x14ac:dyDescent="0.2">
      <c r="A360" s="66"/>
    </row>
    <row r="361" spans="1:1" x14ac:dyDescent="0.2">
      <c r="A361" s="66"/>
    </row>
    <row r="362" spans="1:1" x14ac:dyDescent="0.2">
      <c r="A362" s="66"/>
    </row>
    <row r="363" spans="1:1" x14ac:dyDescent="0.2">
      <c r="A363" s="66"/>
    </row>
    <row r="364" spans="1:1" x14ac:dyDescent="0.2">
      <c r="A364" s="66"/>
    </row>
    <row r="365" spans="1:1" x14ac:dyDescent="0.2">
      <c r="A365" s="66"/>
    </row>
    <row r="366" spans="1:1" x14ac:dyDescent="0.2">
      <c r="A366" s="66"/>
    </row>
    <row r="367" spans="1:1" x14ac:dyDescent="0.2">
      <c r="A367" s="66"/>
    </row>
    <row r="368" spans="1:1" x14ac:dyDescent="0.2">
      <c r="A368" s="66"/>
    </row>
    <row r="369" spans="1:1" x14ac:dyDescent="0.2">
      <c r="A369" s="66"/>
    </row>
    <row r="370" spans="1:1" x14ac:dyDescent="0.2">
      <c r="A370" s="66"/>
    </row>
    <row r="371" spans="1:1" x14ac:dyDescent="0.2">
      <c r="A371" s="66"/>
    </row>
    <row r="372" spans="1:1" x14ac:dyDescent="0.2">
      <c r="A372" s="66"/>
    </row>
    <row r="373" spans="1:1" x14ac:dyDescent="0.2">
      <c r="A373" s="66"/>
    </row>
    <row r="374" spans="1:1" x14ac:dyDescent="0.2">
      <c r="A374" s="66"/>
    </row>
    <row r="375" spans="1:1" x14ac:dyDescent="0.2">
      <c r="A375" s="66"/>
    </row>
    <row r="376" spans="1:1" x14ac:dyDescent="0.2">
      <c r="A376" s="66"/>
    </row>
    <row r="377" spans="1:1" x14ac:dyDescent="0.2">
      <c r="A377" s="66"/>
    </row>
    <row r="378" spans="1:1" x14ac:dyDescent="0.2">
      <c r="A378" s="66"/>
    </row>
    <row r="379" spans="1:1" x14ac:dyDescent="0.2">
      <c r="A379" s="66"/>
    </row>
    <row r="380" spans="1:1" x14ac:dyDescent="0.2">
      <c r="A380" s="66"/>
    </row>
    <row r="381" spans="1:1" x14ac:dyDescent="0.2">
      <c r="A381" s="66"/>
    </row>
    <row r="382" spans="1:1" x14ac:dyDescent="0.2">
      <c r="A382" s="66"/>
    </row>
    <row r="383" spans="1:1" x14ac:dyDescent="0.2">
      <c r="A383" s="66"/>
    </row>
    <row r="384" spans="1:1" x14ac:dyDescent="0.2">
      <c r="A384" s="66"/>
    </row>
    <row r="385" spans="1:1" x14ac:dyDescent="0.2">
      <c r="A385" s="66"/>
    </row>
    <row r="386" spans="1:1" x14ac:dyDescent="0.2">
      <c r="A386" s="66"/>
    </row>
    <row r="387" spans="1:1" x14ac:dyDescent="0.2">
      <c r="A387" s="66"/>
    </row>
    <row r="388" spans="1:1" x14ac:dyDescent="0.2">
      <c r="A388" s="66"/>
    </row>
    <row r="389" spans="1:1" x14ac:dyDescent="0.2">
      <c r="A389" s="66"/>
    </row>
    <row r="390" spans="1:1" x14ac:dyDescent="0.2">
      <c r="A390" s="66"/>
    </row>
    <row r="391" spans="1:1" x14ac:dyDescent="0.2">
      <c r="A391" s="66"/>
    </row>
    <row r="392" spans="1:1" x14ac:dyDescent="0.2">
      <c r="A392" s="66"/>
    </row>
    <row r="393" spans="1:1" x14ac:dyDescent="0.2">
      <c r="A393" s="66"/>
    </row>
    <row r="394" spans="1:1" x14ac:dyDescent="0.2">
      <c r="A394" s="66"/>
    </row>
    <row r="395" spans="1:1" x14ac:dyDescent="0.2">
      <c r="A395" s="66"/>
    </row>
    <row r="396" spans="1:1" x14ac:dyDescent="0.2">
      <c r="A396" s="66"/>
    </row>
    <row r="397" spans="1:1" x14ac:dyDescent="0.2">
      <c r="A397" s="66"/>
    </row>
    <row r="398" spans="1:1" x14ac:dyDescent="0.2">
      <c r="A398" s="66"/>
    </row>
    <row r="399" spans="1:1" x14ac:dyDescent="0.2">
      <c r="A399" s="66"/>
    </row>
    <row r="400" spans="1:1" x14ac:dyDescent="0.2">
      <c r="A400" s="66"/>
    </row>
    <row r="401" spans="1:1" x14ac:dyDescent="0.2">
      <c r="A401" s="66"/>
    </row>
    <row r="402" spans="1:1" x14ac:dyDescent="0.2">
      <c r="A402" s="66"/>
    </row>
    <row r="403" spans="1:1" x14ac:dyDescent="0.2">
      <c r="A403" s="66"/>
    </row>
    <row r="404" spans="1:1" x14ac:dyDescent="0.2">
      <c r="A404" s="66"/>
    </row>
    <row r="405" spans="1:1" x14ac:dyDescent="0.2">
      <c r="A405" s="66"/>
    </row>
    <row r="406" spans="1:1" x14ac:dyDescent="0.2">
      <c r="A406" s="66"/>
    </row>
    <row r="407" spans="1:1" x14ac:dyDescent="0.2">
      <c r="A407" s="66"/>
    </row>
    <row r="408" spans="1:1" x14ac:dyDescent="0.2">
      <c r="A408" s="66"/>
    </row>
    <row r="409" spans="1:1" x14ac:dyDescent="0.2">
      <c r="A409" s="66"/>
    </row>
    <row r="410" spans="1:1" x14ac:dyDescent="0.2">
      <c r="A410" s="66"/>
    </row>
    <row r="411" spans="1:1" x14ac:dyDescent="0.2">
      <c r="A411" s="66"/>
    </row>
    <row r="412" spans="1:1" x14ac:dyDescent="0.2">
      <c r="A412" s="66"/>
    </row>
    <row r="413" spans="1:1" x14ac:dyDescent="0.2">
      <c r="A413" s="66"/>
    </row>
    <row r="414" spans="1:1" x14ac:dyDescent="0.2">
      <c r="A414" s="66"/>
    </row>
    <row r="415" spans="1:1" x14ac:dyDescent="0.2">
      <c r="A415" s="66"/>
    </row>
    <row r="416" spans="1:1" x14ac:dyDescent="0.2">
      <c r="A416" s="66"/>
    </row>
    <row r="417" spans="1:1" x14ac:dyDescent="0.2">
      <c r="A417" s="66"/>
    </row>
    <row r="418" spans="1:1" x14ac:dyDescent="0.2">
      <c r="A418" s="66"/>
    </row>
    <row r="419" spans="1:1" x14ac:dyDescent="0.2">
      <c r="A419" s="66"/>
    </row>
    <row r="420" spans="1:1" x14ac:dyDescent="0.2">
      <c r="A420" s="66"/>
    </row>
    <row r="421" spans="1:1" x14ac:dyDescent="0.2">
      <c r="A421" s="66"/>
    </row>
    <row r="422" spans="1:1" x14ac:dyDescent="0.2">
      <c r="A422" s="66"/>
    </row>
    <row r="423" spans="1:1" x14ac:dyDescent="0.2">
      <c r="A423" s="66"/>
    </row>
    <row r="424" spans="1:1" x14ac:dyDescent="0.2">
      <c r="A424" s="66"/>
    </row>
    <row r="425" spans="1:1" x14ac:dyDescent="0.2">
      <c r="A425" s="66"/>
    </row>
    <row r="426" spans="1:1" x14ac:dyDescent="0.2">
      <c r="A426" s="66"/>
    </row>
    <row r="427" spans="1:1" x14ac:dyDescent="0.2">
      <c r="A427" s="66"/>
    </row>
    <row r="428" spans="1:1" x14ac:dyDescent="0.2">
      <c r="A428" s="66"/>
    </row>
    <row r="429" spans="1:1" x14ac:dyDescent="0.2">
      <c r="A429" s="66"/>
    </row>
    <row r="430" spans="1:1" x14ac:dyDescent="0.2">
      <c r="A430" s="66"/>
    </row>
    <row r="431" spans="1:1" x14ac:dyDescent="0.2">
      <c r="A431" s="66"/>
    </row>
    <row r="432" spans="1:1" x14ac:dyDescent="0.2">
      <c r="A432" s="66"/>
    </row>
    <row r="433" spans="1:1" x14ac:dyDescent="0.2">
      <c r="A433" s="66"/>
    </row>
    <row r="434" spans="1:1" x14ac:dyDescent="0.2">
      <c r="A434" s="66"/>
    </row>
    <row r="435" spans="1:1" x14ac:dyDescent="0.2">
      <c r="A435" s="66"/>
    </row>
    <row r="436" spans="1:1" x14ac:dyDescent="0.2">
      <c r="A436" s="66"/>
    </row>
    <row r="437" spans="1:1" x14ac:dyDescent="0.2">
      <c r="A437" s="66"/>
    </row>
    <row r="438" spans="1:1" x14ac:dyDescent="0.2">
      <c r="A438" s="66"/>
    </row>
    <row r="439" spans="1:1" x14ac:dyDescent="0.2">
      <c r="A439" s="66"/>
    </row>
    <row r="440" spans="1:1" x14ac:dyDescent="0.2">
      <c r="A440" s="66"/>
    </row>
    <row r="441" spans="1:1" x14ac:dyDescent="0.2">
      <c r="A441" s="66"/>
    </row>
    <row r="442" spans="1:1" x14ac:dyDescent="0.2">
      <c r="A442" s="66"/>
    </row>
    <row r="443" spans="1:1" x14ac:dyDescent="0.2">
      <c r="A443" s="66"/>
    </row>
    <row r="444" spans="1:1" x14ac:dyDescent="0.2">
      <c r="A444" s="66"/>
    </row>
    <row r="445" spans="1:1" x14ac:dyDescent="0.2">
      <c r="A445" s="66"/>
    </row>
    <row r="446" spans="1:1" x14ac:dyDescent="0.2">
      <c r="A446" s="66"/>
    </row>
    <row r="447" spans="1:1" x14ac:dyDescent="0.2">
      <c r="A447" s="66"/>
    </row>
    <row r="448" spans="1:1" x14ac:dyDescent="0.2">
      <c r="A448" s="66"/>
    </row>
    <row r="449" spans="1:1" x14ac:dyDescent="0.2">
      <c r="A449" s="66"/>
    </row>
    <row r="450" spans="1:1" x14ac:dyDescent="0.2">
      <c r="A450" s="66"/>
    </row>
    <row r="451" spans="1:1" x14ac:dyDescent="0.2">
      <c r="A451" s="66"/>
    </row>
    <row r="452" spans="1:1" x14ac:dyDescent="0.2">
      <c r="A452" s="66"/>
    </row>
    <row r="453" spans="1:1" x14ac:dyDescent="0.2">
      <c r="A453" s="66"/>
    </row>
    <row r="454" spans="1:1" x14ac:dyDescent="0.2">
      <c r="A454" s="66"/>
    </row>
    <row r="455" spans="1:1" x14ac:dyDescent="0.2">
      <c r="A455" s="66"/>
    </row>
    <row r="456" spans="1:1" x14ac:dyDescent="0.2">
      <c r="A456" s="66"/>
    </row>
    <row r="457" spans="1:1" x14ac:dyDescent="0.2">
      <c r="A457" s="66"/>
    </row>
    <row r="458" spans="1:1" x14ac:dyDescent="0.2">
      <c r="A458" s="66"/>
    </row>
    <row r="459" spans="1:1" x14ac:dyDescent="0.2">
      <c r="A459" s="66"/>
    </row>
    <row r="460" spans="1:1" x14ac:dyDescent="0.2">
      <c r="A460" s="66"/>
    </row>
    <row r="461" spans="1:1" x14ac:dyDescent="0.2">
      <c r="A461" s="66"/>
    </row>
    <row r="462" spans="1:1" x14ac:dyDescent="0.2">
      <c r="A462" s="66"/>
    </row>
    <row r="463" spans="1:1" x14ac:dyDescent="0.2">
      <c r="A463" s="66"/>
    </row>
    <row r="464" spans="1:1" x14ac:dyDescent="0.2">
      <c r="A464" s="66"/>
    </row>
    <row r="465" spans="1:1" x14ac:dyDescent="0.2">
      <c r="A465" s="66"/>
    </row>
    <row r="466" spans="1:1" x14ac:dyDescent="0.2">
      <c r="A466" s="66"/>
    </row>
    <row r="467" spans="1:1" x14ac:dyDescent="0.2">
      <c r="A467" s="66"/>
    </row>
    <row r="468" spans="1:1" x14ac:dyDescent="0.2">
      <c r="A468" s="66"/>
    </row>
    <row r="469" spans="1:1" x14ac:dyDescent="0.2">
      <c r="A469" s="66"/>
    </row>
    <row r="470" spans="1:1" x14ac:dyDescent="0.2">
      <c r="A470" s="66"/>
    </row>
    <row r="471" spans="1:1" x14ac:dyDescent="0.2">
      <c r="A471" s="66"/>
    </row>
    <row r="472" spans="1:1" x14ac:dyDescent="0.2">
      <c r="A472" s="66"/>
    </row>
    <row r="473" spans="1:1" x14ac:dyDescent="0.2">
      <c r="A473" s="66"/>
    </row>
    <row r="474" spans="1:1" x14ac:dyDescent="0.2">
      <c r="A474" s="66"/>
    </row>
    <row r="475" spans="1:1" x14ac:dyDescent="0.2">
      <c r="A475" s="66"/>
    </row>
    <row r="476" spans="1:1" x14ac:dyDescent="0.2">
      <c r="A476" s="66"/>
    </row>
    <row r="477" spans="1:1" x14ac:dyDescent="0.2">
      <c r="A477" s="66"/>
    </row>
    <row r="478" spans="1:1" x14ac:dyDescent="0.2">
      <c r="A478" s="66"/>
    </row>
    <row r="479" spans="1:1" x14ac:dyDescent="0.2">
      <c r="A479" s="66"/>
    </row>
    <row r="480" spans="1:1" x14ac:dyDescent="0.2">
      <c r="A480" s="66"/>
    </row>
    <row r="481" spans="1:1" x14ac:dyDescent="0.2">
      <c r="A481" s="66"/>
    </row>
    <row r="482" spans="1:1" x14ac:dyDescent="0.2">
      <c r="A482" s="66"/>
    </row>
    <row r="483" spans="1:1" x14ac:dyDescent="0.2">
      <c r="A483" s="66"/>
    </row>
    <row r="484" spans="1:1" x14ac:dyDescent="0.2">
      <c r="A484" s="66"/>
    </row>
    <row r="485" spans="1:1" x14ac:dyDescent="0.2">
      <c r="A485" s="66"/>
    </row>
    <row r="486" spans="1:1" x14ac:dyDescent="0.2">
      <c r="A486" s="66"/>
    </row>
    <row r="487" spans="1:1" x14ac:dyDescent="0.2">
      <c r="A487" s="66"/>
    </row>
    <row r="488" spans="1:1" x14ac:dyDescent="0.2">
      <c r="A488" s="66"/>
    </row>
    <row r="489" spans="1:1" x14ac:dyDescent="0.2">
      <c r="A489" s="66"/>
    </row>
    <row r="490" spans="1:1" x14ac:dyDescent="0.2">
      <c r="A490" s="66"/>
    </row>
    <row r="491" spans="1:1" x14ac:dyDescent="0.2">
      <c r="A491" s="66"/>
    </row>
    <row r="492" spans="1:1" x14ac:dyDescent="0.2">
      <c r="A492" s="66"/>
    </row>
    <row r="493" spans="1:1" x14ac:dyDescent="0.2">
      <c r="A493" s="66"/>
    </row>
    <row r="494" spans="1:1" x14ac:dyDescent="0.2">
      <c r="A494" s="66"/>
    </row>
    <row r="495" spans="1:1" x14ac:dyDescent="0.2">
      <c r="A495" s="66"/>
    </row>
    <row r="496" spans="1:1" x14ac:dyDescent="0.2">
      <c r="A496" s="66"/>
    </row>
    <row r="497" spans="1:1" x14ac:dyDescent="0.2">
      <c r="A497" s="66"/>
    </row>
    <row r="498" spans="1:1" x14ac:dyDescent="0.2">
      <c r="A498" s="66"/>
    </row>
    <row r="499" spans="1:1" x14ac:dyDescent="0.2">
      <c r="A499" s="66"/>
    </row>
    <row r="500" spans="1:1" x14ac:dyDescent="0.2">
      <c r="A500" s="66"/>
    </row>
    <row r="501" spans="1:1" x14ac:dyDescent="0.2">
      <c r="A501" s="66"/>
    </row>
    <row r="502" spans="1:1" x14ac:dyDescent="0.2">
      <c r="A502" s="66"/>
    </row>
    <row r="503" spans="1:1" x14ac:dyDescent="0.2">
      <c r="A503" s="66"/>
    </row>
    <row r="504" spans="1:1" x14ac:dyDescent="0.2">
      <c r="A504" s="66"/>
    </row>
    <row r="505" spans="1:1" x14ac:dyDescent="0.2">
      <c r="A505" s="66"/>
    </row>
    <row r="506" spans="1:1" x14ac:dyDescent="0.2">
      <c r="A506" s="66"/>
    </row>
    <row r="507" spans="1:1" x14ac:dyDescent="0.2">
      <c r="A507" s="66"/>
    </row>
    <row r="508" spans="1:1" x14ac:dyDescent="0.2">
      <c r="A508" s="66"/>
    </row>
    <row r="509" spans="1:1" x14ac:dyDescent="0.2">
      <c r="A509" s="66"/>
    </row>
    <row r="510" spans="1:1" x14ac:dyDescent="0.2">
      <c r="A510" s="66"/>
    </row>
    <row r="511" spans="1:1" x14ac:dyDescent="0.2">
      <c r="A511" s="66"/>
    </row>
    <row r="512" spans="1:1" x14ac:dyDescent="0.2">
      <c r="A512" s="66"/>
    </row>
    <row r="513" spans="1:1" x14ac:dyDescent="0.2">
      <c r="A513" s="66"/>
    </row>
    <row r="514" spans="1:1" x14ac:dyDescent="0.2">
      <c r="A514" s="66"/>
    </row>
    <row r="515" spans="1:1" x14ac:dyDescent="0.2">
      <c r="A515" s="66"/>
    </row>
    <row r="516" spans="1:1" x14ac:dyDescent="0.2">
      <c r="A516" s="66"/>
    </row>
    <row r="517" spans="1:1" x14ac:dyDescent="0.2">
      <c r="A517" s="66"/>
    </row>
    <row r="518" spans="1:1" x14ac:dyDescent="0.2">
      <c r="A518" s="66"/>
    </row>
    <row r="519" spans="1:1" x14ac:dyDescent="0.2">
      <c r="A519" s="66"/>
    </row>
    <row r="520" spans="1:1" x14ac:dyDescent="0.2">
      <c r="A520" s="66"/>
    </row>
    <row r="521" spans="1:1" x14ac:dyDescent="0.2">
      <c r="A521" s="66"/>
    </row>
    <row r="522" spans="1:1" x14ac:dyDescent="0.2">
      <c r="A522" s="66"/>
    </row>
    <row r="523" spans="1:1" x14ac:dyDescent="0.2">
      <c r="A523" s="66"/>
    </row>
    <row r="524" spans="1:1" x14ac:dyDescent="0.2">
      <c r="A524" s="66"/>
    </row>
    <row r="525" spans="1:1" x14ac:dyDescent="0.2">
      <c r="A525" s="66"/>
    </row>
    <row r="526" spans="1:1" x14ac:dyDescent="0.2">
      <c r="A526" s="66"/>
    </row>
    <row r="527" spans="1:1" x14ac:dyDescent="0.2">
      <c r="A527" s="66"/>
    </row>
    <row r="528" spans="1:1" x14ac:dyDescent="0.2">
      <c r="A528" s="66"/>
    </row>
    <row r="529" spans="1:1" x14ac:dyDescent="0.2">
      <c r="A529" s="66"/>
    </row>
    <row r="530" spans="1:1" x14ac:dyDescent="0.2">
      <c r="A530" s="66"/>
    </row>
    <row r="531" spans="1:1" x14ac:dyDescent="0.2">
      <c r="A531" s="66"/>
    </row>
    <row r="532" spans="1:1" x14ac:dyDescent="0.2">
      <c r="A532" s="66"/>
    </row>
    <row r="533" spans="1:1" x14ac:dyDescent="0.2">
      <c r="A533" s="66"/>
    </row>
    <row r="534" spans="1:1" x14ac:dyDescent="0.2">
      <c r="A534" s="66"/>
    </row>
    <row r="535" spans="1:1" x14ac:dyDescent="0.2">
      <c r="A535" s="66"/>
    </row>
    <row r="536" spans="1:1" x14ac:dyDescent="0.2">
      <c r="A536" s="66"/>
    </row>
    <row r="537" spans="1:1" x14ac:dyDescent="0.2">
      <c r="A537" s="66"/>
    </row>
    <row r="538" spans="1:1" x14ac:dyDescent="0.2">
      <c r="A538" s="66"/>
    </row>
    <row r="539" spans="1:1" x14ac:dyDescent="0.2">
      <c r="A539" s="66"/>
    </row>
    <row r="540" spans="1:1" x14ac:dyDescent="0.2">
      <c r="A540" s="66"/>
    </row>
    <row r="541" spans="1:1" x14ac:dyDescent="0.2">
      <c r="A541" s="66"/>
    </row>
    <row r="542" spans="1:1" x14ac:dyDescent="0.2">
      <c r="A542" s="66"/>
    </row>
    <row r="543" spans="1:1" x14ac:dyDescent="0.2">
      <c r="A543" s="66"/>
    </row>
    <row r="544" spans="1:1" x14ac:dyDescent="0.2">
      <c r="A544" s="66"/>
    </row>
    <row r="545" spans="1:1" x14ac:dyDescent="0.2">
      <c r="A545" s="66"/>
    </row>
    <row r="546" spans="1:1" x14ac:dyDescent="0.2">
      <c r="A546" s="66"/>
    </row>
    <row r="547" spans="1:1" x14ac:dyDescent="0.2">
      <c r="A547" s="66"/>
    </row>
    <row r="548" spans="1:1" x14ac:dyDescent="0.2">
      <c r="A548" s="66"/>
    </row>
    <row r="549" spans="1:1" x14ac:dyDescent="0.2">
      <c r="A549" s="66"/>
    </row>
    <row r="550" spans="1:1" x14ac:dyDescent="0.2">
      <c r="A550" s="66"/>
    </row>
    <row r="551" spans="1:1" x14ac:dyDescent="0.2">
      <c r="A551" s="66"/>
    </row>
    <row r="552" spans="1:1" x14ac:dyDescent="0.2">
      <c r="A552" s="66"/>
    </row>
    <row r="553" spans="1:1" x14ac:dyDescent="0.2">
      <c r="A553" s="66"/>
    </row>
    <row r="554" spans="1:1" x14ac:dyDescent="0.2">
      <c r="A554" s="66"/>
    </row>
    <row r="555" spans="1:1" x14ac:dyDescent="0.2">
      <c r="A555" s="66"/>
    </row>
    <row r="556" spans="1:1" x14ac:dyDescent="0.2">
      <c r="A556" s="66"/>
    </row>
    <row r="557" spans="1:1" x14ac:dyDescent="0.2">
      <c r="A557" s="66"/>
    </row>
    <row r="558" spans="1:1" x14ac:dyDescent="0.2">
      <c r="A558" s="66"/>
    </row>
    <row r="559" spans="1:1" x14ac:dyDescent="0.2">
      <c r="A559" s="66"/>
    </row>
    <row r="560" spans="1:1" x14ac:dyDescent="0.2">
      <c r="A560" s="66"/>
    </row>
    <row r="561" spans="1:1" x14ac:dyDescent="0.2">
      <c r="A561" s="66"/>
    </row>
    <row r="562" spans="1:1" x14ac:dyDescent="0.2">
      <c r="A562" s="66"/>
    </row>
    <row r="563" spans="1:1" x14ac:dyDescent="0.2">
      <c r="A563" s="66"/>
    </row>
    <row r="564" spans="1:1" x14ac:dyDescent="0.2">
      <c r="A564" s="66"/>
    </row>
    <row r="565" spans="1:1" x14ac:dyDescent="0.2">
      <c r="A565" s="66"/>
    </row>
    <row r="566" spans="1:1" x14ac:dyDescent="0.2">
      <c r="A566" s="66"/>
    </row>
    <row r="567" spans="1:1" x14ac:dyDescent="0.2">
      <c r="A567" s="66"/>
    </row>
    <row r="568" spans="1:1" x14ac:dyDescent="0.2">
      <c r="A568" s="66"/>
    </row>
    <row r="569" spans="1:1" x14ac:dyDescent="0.2">
      <c r="A569" s="66"/>
    </row>
    <row r="570" spans="1:1" x14ac:dyDescent="0.2">
      <c r="A570" s="66"/>
    </row>
    <row r="571" spans="1:1" x14ac:dyDescent="0.2">
      <c r="A571" s="66"/>
    </row>
    <row r="572" spans="1:1" x14ac:dyDescent="0.2">
      <c r="A572" s="66"/>
    </row>
    <row r="573" spans="1:1" x14ac:dyDescent="0.2">
      <c r="A573" s="66"/>
    </row>
    <row r="574" spans="1:1" x14ac:dyDescent="0.2">
      <c r="A574" s="66"/>
    </row>
    <row r="575" spans="1:1" x14ac:dyDescent="0.2">
      <c r="A575" s="66"/>
    </row>
    <row r="576" spans="1:1" x14ac:dyDescent="0.2">
      <c r="A576" s="66"/>
    </row>
    <row r="577" spans="1:1" x14ac:dyDescent="0.2">
      <c r="A577" s="66"/>
    </row>
    <row r="578" spans="1:1" x14ac:dyDescent="0.2">
      <c r="A578" s="66"/>
    </row>
    <row r="579" spans="1:1" x14ac:dyDescent="0.2">
      <c r="A579" s="66"/>
    </row>
    <row r="580" spans="1:1" x14ac:dyDescent="0.2">
      <c r="A580" s="66"/>
    </row>
    <row r="581" spans="1:1" x14ac:dyDescent="0.2">
      <c r="A581" s="66"/>
    </row>
    <row r="582" spans="1:1" x14ac:dyDescent="0.2">
      <c r="A582" s="66"/>
    </row>
    <row r="583" spans="1:1" x14ac:dyDescent="0.2">
      <c r="A583" s="66"/>
    </row>
    <row r="584" spans="1:1" x14ac:dyDescent="0.2">
      <c r="A584" s="66"/>
    </row>
    <row r="585" spans="1:1" x14ac:dyDescent="0.2">
      <c r="A585" s="66"/>
    </row>
    <row r="586" spans="1:1" x14ac:dyDescent="0.2">
      <c r="A586" s="66"/>
    </row>
    <row r="587" spans="1:1" x14ac:dyDescent="0.2">
      <c r="A587" s="66"/>
    </row>
    <row r="588" spans="1:1" x14ac:dyDescent="0.2">
      <c r="A588" s="66"/>
    </row>
    <row r="589" spans="1:1" x14ac:dyDescent="0.2">
      <c r="A589" s="66"/>
    </row>
    <row r="590" spans="1:1" x14ac:dyDescent="0.2">
      <c r="A590" s="66"/>
    </row>
    <row r="591" spans="1:1" x14ac:dyDescent="0.2">
      <c r="A591" s="66"/>
    </row>
    <row r="592" spans="1:1" x14ac:dyDescent="0.2">
      <c r="A592" s="66"/>
    </row>
    <row r="593" spans="1:1" x14ac:dyDescent="0.2">
      <c r="A593" s="66"/>
    </row>
    <row r="594" spans="1:1" x14ac:dyDescent="0.2">
      <c r="A594" s="66"/>
    </row>
    <row r="595" spans="1:1" x14ac:dyDescent="0.2">
      <c r="A595" s="66"/>
    </row>
    <row r="596" spans="1:1" x14ac:dyDescent="0.2">
      <c r="A596" s="66"/>
    </row>
    <row r="597" spans="1:1" x14ac:dyDescent="0.2">
      <c r="A597" s="66"/>
    </row>
    <row r="598" spans="1:1" x14ac:dyDescent="0.2">
      <c r="A598" s="66"/>
    </row>
    <row r="599" spans="1:1" x14ac:dyDescent="0.2">
      <c r="A599" s="66"/>
    </row>
    <row r="600" spans="1:1" x14ac:dyDescent="0.2">
      <c r="A600" s="66"/>
    </row>
    <row r="601" spans="1:1" x14ac:dyDescent="0.2">
      <c r="A601" s="66"/>
    </row>
    <row r="602" spans="1:1" x14ac:dyDescent="0.2">
      <c r="A602" s="66"/>
    </row>
    <row r="603" spans="1:1" x14ac:dyDescent="0.2">
      <c r="A603" s="66"/>
    </row>
    <row r="604" spans="1:1" x14ac:dyDescent="0.2">
      <c r="A604" s="66"/>
    </row>
    <row r="605" spans="1:1" x14ac:dyDescent="0.2">
      <c r="A605" s="66"/>
    </row>
    <row r="606" spans="1:1" x14ac:dyDescent="0.2">
      <c r="A606" s="66"/>
    </row>
    <row r="607" spans="1:1" x14ac:dyDescent="0.2">
      <c r="A607" s="66"/>
    </row>
    <row r="608" spans="1:1" x14ac:dyDescent="0.2">
      <c r="A608" s="66"/>
    </row>
    <row r="609" spans="1:1" x14ac:dyDescent="0.2">
      <c r="A609" s="66"/>
    </row>
    <row r="610" spans="1:1" x14ac:dyDescent="0.2">
      <c r="A610" s="66"/>
    </row>
    <row r="611" spans="1:1" x14ac:dyDescent="0.2">
      <c r="A611" s="66"/>
    </row>
    <row r="612" spans="1:1" x14ac:dyDescent="0.2">
      <c r="A612" s="66"/>
    </row>
    <row r="613" spans="1:1" x14ac:dyDescent="0.2">
      <c r="A613" s="66"/>
    </row>
    <row r="614" spans="1:1" x14ac:dyDescent="0.2">
      <c r="A614" s="66"/>
    </row>
    <row r="615" spans="1:1" x14ac:dyDescent="0.2">
      <c r="A615" s="66"/>
    </row>
    <row r="616" spans="1:1" x14ac:dyDescent="0.2">
      <c r="A616" s="66"/>
    </row>
    <row r="617" spans="1:1" x14ac:dyDescent="0.2">
      <c r="A617" s="66"/>
    </row>
    <row r="618" spans="1:1" x14ac:dyDescent="0.2">
      <c r="A618" s="66"/>
    </row>
    <row r="619" spans="1:1" x14ac:dyDescent="0.2">
      <c r="A619" s="66"/>
    </row>
    <row r="620" spans="1:1" x14ac:dyDescent="0.2">
      <c r="A620" s="66"/>
    </row>
    <row r="621" spans="1:1" x14ac:dyDescent="0.2">
      <c r="A621" s="66"/>
    </row>
    <row r="622" spans="1:1" x14ac:dyDescent="0.2">
      <c r="A622" s="66"/>
    </row>
    <row r="623" spans="1:1" x14ac:dyDescent="0.2">
      <c r="A623" s="66"/>
    </row>
    <row r="624" spans="1:1" x14ac:dyDescent="0.2">
      <c r="A624" s="66"/>
    </row>
    <row r="625" spans="1:1" x14ac:dyDescent="0.2">
      <c r="A625" s="66"/>
    </row>
    <row r="626" spans="1:1" x14ac:dyDescent="0.2">
      <c r="A626" s="66"/>
    </row>
    <row r="627" spans="1:1" x14ac:dyDescent="0.2">
      <c r="A627" s="66"/>
    </row>
    <row r="628" spans="1:1" x14ac:dyDescent="0.2">
      <c r="A628" s="66"/>
    </row>
    <row r="629" spans="1:1" x14ac:dyDescent="0.2">
      <c r="A629" s="66"/>
    </row>
    <row r="630" spans="1:1" x14ac:dyDescent="0.2">
      <c r="A630" s="66"/>
    </row>
    <row r="631" spans="1:1" x14ac:dyDescent="0.2">
      <c r="A631" s="66"/>
    </row>
    <row r="632" spans="1:1" x14ac:dyDescent="0.2">
      <c r="A632" s="66"/>
    </row>
    <row r="633" spans="1:1" x14ac:dyDescent="0.2">
      <c r="A633" s="66"/>
    </row>
    <row r="634" spans="1:1" x14ac:dyDescent="0.2">
      <c r="A634" s="66"/>
    </row>
    <row r="635" spans="1:1" x14ac:dyDescent="0.2">
      <c r="A635" s="66"/>
    </row>
    <row r="636" spans="1:1" x14ac:dyDescent="0.2">
      <c r="A636" s="66"/>
    </row>
    <row r="637" spans="1:1" x14ac:dyDescent="0.2">
      <c r="A637" s="66"/>
    </row>
    <row r="638" spans="1:1" x14ac:dyDescent="0.2">
      <c r="A638" s="66"/>
    </row>
    <row r="639" spans="1:1" x14ac:dyDescent="0.2">
      <c r="A639" s="66"/>
    </row>
    <row r="640" spans="1:1" x14ac:dyDescent="0.2">
      <c r="A640" s="66"/>
    </row>
    <row r="641" spans="1:1" x14ac:dyDescent="0.2">
      <c r="A641" s="66"/>
    </row>
    <row r="642" spans="1:1" x14ac:dyDescent="0.2">
      <c r="A642" s="66"/>
    </row>
    <row r="643" spans="1:1" x14ac:dyDescent="0.2">
      <c r="A643" s="66"/>
    </row>
    <row r="644" spans="1:1" x14ac:dyDescent="0.2">
      <c r="A644" s="66"/>
    </row>
    <row r="645" spans="1:1" x14ac:dyDescent="0.2">
      <c r="A645" s="66"/>
    </row>
    <row r="646" spans="1:1" x14ac:dyDescent="0.2">
      <c r="A646" s="66"/>
    </row>
    <row r="647" spans="1:1" x14ac:dyDescent="0.2">
      <c r="A647" s="66"/>
    </row>
    <row r="648" spans="1:1" x14ac:dyDescent="0.2">
      <c r="A648" s="66"/>
    </row>
    <row r="649" spans="1:1" x14ac:dyDescent="0.2">
      <c r="A649" s="66"/>
    </row>
    <row r="650" spans="1:1" x14ac:dyDescent="0.2">
      <c r="A650" s="66"/>
    </row>
    <row r="651" spans="1:1" x14ac:dyDescent="0.2">
      <c r="A651" s="66"/>
    </row>
    <row r="652" spans="1:1" x14ac:dyDescent="0.2">
      <c r="A652" s="66"/>
    </row>
    <row r="653" spans="1:1" x14ac:dyDescent="0.2">
      <c r="A653" s="66"/>
    </row>
    <row r="654" spans="1:1" x14ac:dyDescent="0.2">
      <c r="A654" s="66"/>
    </row>
    <row r="655" spans="1:1" x14ac:dyDescent="0.2">
      <c r="A655" s="66"/>
    </row>
    <row r="656" spans="1:1" x14ac:dyDescent="0.2">
      <c r="A656" s="66"/>
    </row>
    <row r="657" spans="1:1" x14ac:dyDescent="0.2">
      <c r="A657" s="66"/>
    </row>
    <row r="658" spans="1:1" x14ac:dyDescent="0.2">
      <c r="A658" s="66"/>
    </row>
    <row r="659" spans="1:1" x14ac:dyDescent="0.2">
      <c r="A659" s="66"/>
    </row>
    <row r="660" spans="1:1" x14ac:dyDescent="0.2">
      <c r="A660" s="66"/>
    </row>
    <row r="661" spans="1:1" x14ac:dyDescent="0.2">
      <c r="A661" s="66"/>
    </row>
    <row r="662" spans="1:1" x14ac:dyDescent="0.2">
      <c r="A662" s="66"/>
    </row>
    <row r="663" spans="1:1" x14ac:dyDescent="0.2">
      <c r="A663" s="66"/>
    </row>
    <row r="664" spans="1:1" x14ac:dyDescent="0.2">
      <c r="A664" s="66"/>
    </row>
    <row r="665" spans="1:1" x14ac:dyDescent="0.2">
      <c r="A665" s="66"/>
    </row>
    <row r="666" spans="1:1" x14ac:dyDescent="0.2">
      <c r="A666" s="66"/>
    </row>
    <row r="667" spans="1:1" x14ac:dyDescent="0.2">
      <c r="A667" s="66"/>
    </row>
    <row r="668" spans="1:1" x14ac:dyDescent="0.2">
      <c r="A668" s="66"/>
    </row>
    <row r="669" spans="1:1" x14ac:dyDescent="0.2">
      <c r="A669" s="66"/>
    </row>
    <row r="670" spans="1:1" x14ac:dyDescent="0.2">
      <c r="A670" s="66"/>
    </row>
    <row r="671" spans="1:1" x14ac:dyDescent="0.2">
      <c r="A671" s="66"/>
    </row>
    <row r="672" spans="1:1" x14ac:dyDescent="0.2">
      <c r="A672" s="66"/>
    </row>
    <row r="673" spans="1:1" x14ac:dyDescent="0.2">
      <c r="A673" s="66"/>
    </row>
    <row r="674" spans="1:1" x14ac:dyDescent="0.2">
      <c r="A674" s="66"/>
    </row>
    <row r="675" spans="1:1" x14ac:dyDescent="0.2">
      <c r="A675" s="66"/>
    </row>
    <row r="676" spans="1:1" x14ac:dyDescent="0.2">
      <c r="A676" s="66"/>
    </row>
    <row r="677" spans="1:1" x14ac:dyDescent="0.2">
      <c r="A677" s="66"/>
    </row>
    <row r="678" spans="1:1" x14ac:dyDescent="0.2">
      <c r="A678" s="66"/>
    </row>
    <row r="679" spans="1:1" x14ac:dyDescent="0.2">
      <c r="A679" s="66"/>
    </row>
    <row r="680" spans="1:1" x14ac:dyDescent="0.2">
      <c r="A680" s="66"/>
    </row>
    <row r="681" spans="1:1" x14ac:dyDescent="0.2">
      <c r="A681" s="66"/>
    </row>
    <row r="682" spans="1:1" x14ac:dyDescent="0.2">
      <c r="A682" s="66"/>
    </row>
    <row r="683" spans="1:1" x14ac:dyDescent="0.2">
      <c r="A683" s="66"/>
    </row>
    <row r="684" spans="1:1" x14ac:dyDescent="0.2">
      <c r="A684" s="66"/>
    </row>
    <row r="685" spans="1:1" x14ac:dyDescent="0.2">
      <c r="A685" s="66"/>
    </row>
    <row r="686" spans="1:1" x14ac:dyDescent="0.2">
      <c r="A686" s="66"/>
    </row>
    <row r="687" spans="1:1" x14ac:dyDescent="0.2">
      <c r="A687" s="66"/>
    </row>
    <row r="688" spans="1:1" x14ac:dyDescent="0.2">
      <c r="A688" s="66"/>
    </row>
    <row r="689" spans="1:1" x14ac:dyDescent="0.2">
      <c r="A689" s="66"/>
    </row>
    <row r="690" spans="1:1" x14ac:dyDescent="0.2">
      <c r="A690" s="66"/>
    </row>
    <row r="691" spans="1:1" x14ac:dyDescent="0.2">
      <c r="A691" s="66"/>
    </row>
    <row r="692" spans="1:1" x14ac:dyDescent="0.2">
      <c r="A692" s="66"/>
    </row>
    <row r="693" spans="1:1" x14ac:dyDescent="0.2">
      <c r="A693" s="66"/>
    </row>
    <row r="694" spans="1:1" x14ac:dyDescent="0.2">
      <c r="A694" s="66"/>
    </row>
    <row r="695" spans="1:1" x14ac:dyDescent="0.2">
      <c r="A695" s="66"/>
    </row>
    <row r="696" spans="1:1" x14ac:dyDescent="0.2">
      <c r="A696" s="66"/>
    </row>
    <row r="697" spans="1:1" x14ac:dyDescent="0.2">
      <c r="A697" s="66"/>
    </row>
    <row r="698" spans="1:1" x14ac:dyDescent="0.2">
      <c r="A698" s="66"/>
    </row>
    <row r="699" spans="1:1" x14ac:dyDescent="0.2">
      <c r="A699" s="66"/>
    </row>
    <row r="700" spans="1:1" x14ac:dyDescent="0.2">
      <c r="A700" s="66"/>
    </row>
    <row r="701" spans="1:1" x14ac:dyDescent="0.2">
      <c r="A701" s="66"/>
    </row>
    <row r="702" spans="1:1" x14ac:dyDescent="0.2">
      <c r="A702" s="66"/>
    </row>
    <row r="703" spans="1:1" x14ac:dyDescent="0.2">
      <c r="A703" s="66"/>
    </row>
    <row r="704" spans="1:1" x14ac:dyDescent="0.2">
      <c r="A704" s="66"/>
    </row>
    <row r="705" spans="1:1" x14ac:dyDescent="0.2">
      <c r="A705" s="66"/>
    </row>
    <row r="706" spans="1:1" x14ac:dyDescent="0.2">
      <c r="A706" s="66"/>
    </row>
    <row r="707" spans="1:1" x14ac:dyDescent="0.2">
      <c r="A707" s="66"/>
    </row>
    <row r="708" spans="1:1" x14ac:dyDescent="0.2">
      <c r="A708" s="66"/>
    </row>
    <row r="709" spans="1:1" x14ac:dyDescent="0.2">
      <c r="A709" s="66"/>
    </row>
    <row r="710" spans="1:1" x14ac:dyDescent="0.2">
      <c r="A710" s="66"/>
    </row>
    <row r="711" spans="1:1" x14ac:dyDescent="0.2">
      <c r="A711" s="66"/>
    </row>
    <row r="712" spans="1:1" x14ac:dyDescent="0.2">
      <c r="A712" s="66"/>
    </row>
    <row r="713" spans="1:1" x14ac:dyDescent="0.2">
      <c r="A713" s="66"/>
    </row>
    <row r="714" spans="1:1" x14ac:dyDescent="0.2">
      <c r="A714" s="66"/>
    </row>
    <row r="715" spans="1:1" x14ac:dyDescent="0.2">
      <c r="A715" s="66"/>
    </row>
    <row r="716" spans="1:1" x14ac:dyDescent="0.2">
      <c r="A716" s="66"/>
    </row>
    <row r="717" spans="1:1" x14ac:dyDescent="0.2">
      <c r="A717" s="66"/>
    </row>
    <row r="718" spans="1:1" x14ac:dyDescent="0.2">
      <c r="A718" s="66"/>
    </row>
    <row r="719" spans="1:1" x14ac:dyDescent="0.2">
      <c r="A719" s="66"/>
    </row>
    <row r="720" spans="1:1" x14ac:dyDescent="0.2">
      <c r="A720" s="66"/>
    </row>
    <row r="721" spans="1:1" x14ac:dyDescent="0.2">
      <c r="A721" s="66"/>
    </row>
    <row r="722" spans="1:1" x14ac:dyDescent="0.2">
      <c r="A722" s="66"/>
    </row>
    <row r="723" spans="1:1" x14ac:dyDescent="0.2">
      <c r="A723" s="66"/>
    </row>
    <row r="724" spans="1:1" x14ac:dyDescent="0.2">
      <c r="A724" s="66"/>
    </row>
    <row r="725" spans="1:1" x14ac:dyDescent="0.2">
      <c r="A725" s="66"/>
    </row>
    <row r="726" spans="1:1" x14ac:dyDescent="0.2">
      <c r="A726" s="66"/>
    </row>
    <row r="727" spans="1:1" x14ac:dyDescent="0.2">
      <c r="A727" s="66"/>
    </row>
    <row r="728" spans="1:1" x14ac:dyDescent="0.2">
      <c r="A728" s="66"/>
    </row>
    <row r="729" spans="1:1" x14ac:dyDescent="0.2">
      <c r="A729" s="66"/>
    </row>
    <row r="730" spans="1:1" x14ac:dyDescent="0.2">
      <c r="A730" s="66"/>
    </row>
    <row r="731" spans="1:1" x14ac:dyDescent="0.2">
      <c r="A731" s="66"/>
    </row>
    <row r="732" spans="1:1" x14ac:dyDescent="0.2">
      <c r="A732" s="66"/>
    </row>
    <row r="733" spans="1:1" x14ac:dyDescent="0.2">
      <c r="A733" s="66"/>
    </row>
    <row r="734" spans="1:1" x14ac:dyDescent="0.2">
      <c r="A734" s="66"/>
    </row>
    <row r="735" spans="1:1" x14ac:dyDescent="0.2">
      <c r="A735" s="66"/>
    </row>
    <row r="736" spans="1:1" x14ac:dyDescent="0.2">
      <c r="A736" s="66"/>
    </row>
    <row r="737" spans="1:1" x14ac:dyDescent="0.2">
      <c r="A737" s="66"/>
    </row>
    <row r="738" spans="1:1" x14ac:dyDescent="0.2">
      <c r="A738" s="66"/>
    </row>
    <row r="739" spans="1:1" x14ac:dyDescent="0.2">
      <c r="A739" s="66"/>
    </row>
    <row r="740" spans="1:1" x14ac:dyDescent="0.2">
      <c r="A740" s="66"/>
    </row>
    <row r="741" spans="1:1" x14ac:dyDescent="0.2">
      <c r="A741" s="66"/>
    </row>
    <row r="742" spans="1:1" x14ac:dyDescent="0.2">
      <c r="A742" s="66"/>
    </row>
    <row r="743" spans="1:1" x14ac:dyDescent="0.2">
      <c r="A743" s="66"/>
    </row>
    <row r="744" spans="1:1" x14ac:dyDescent="0.2">
      <c r="A744" s="66"/>
    </row>
    <row r="745" spans="1:1" x14ac:dyDescent="0.2">
      <c r="A745" s="66"/>
    </row>
    <row r="746" spans="1:1" x14ac:dyDescent="0.2">
      <c r="A746" s="66"/>
    </row>
    <row r="747" spans="1:1" x14ac:dyDescent="0.2">
      <c r="A747" s="66"/>
    </row>
    <row r="748" spans="1:1" x14ac:dyDescent="0.2">
      <c r="A748" s="66"/>
    </row>
    <row r="749" spans="1:1" x14ac:dyDescent="0.2">
      <c r="A749" s="66"/>
    </row>
    <row r="750" spans="1:1" x14ac:dyDescent="0.2">
      <c r="A750" s="66"/>
    </row>
    <row r="751" spans="1:1" x14ac:dyDescent="0.2">
      <c r="A751" s="66"/>
    </row>
    <row r="752" spans="1:1" x14ac:dyDescent="0.2">
      <c r="A752" s="66"/>
    </row>
    <row r="753" spans="1:1" x14ac:dyDescent="0.2">
      <c r="A753" s="66"/>
    </row>
    <row r="754" spans="1:1" x14ac:dyDescent="0.2">
      <c r="A754" s="66"/>
    </row>
    <row r="755" spans="1:1" x14ac:dyDescent="0.2">
      <c r="A755" s="66"/>
    </row>
    <row r="756" spans="1:1" x14ac:dyDescent="0.2">
      <c r="A756" s="66"/>
    </row>
    <row r="757" spans="1:1" x14ac:dyDescent="0.2">
      <c r="A757" s="66"/>
    </row>
    <row r="758" spans="1:1" x14ac:dyDescent="0.2">
      <c r="A758" s="66"/>
    </row>
    <row r="759" spans="1:1" x14ac:dyDescent="0.2">
      <c r="A759" s="66"/>
    </row>
    <row r="760" spans="1:1" x14ac:dyDescent="0.2">
      <c r="A760" s="66"/>
    </row>
    <row r="761" spans="1:1" x14ac:dyDescent="0.2">
      <c r="A761" s="66"/>
    </row>
    <row r="762" spans="1:1" x14ac:dyDescent="0.2">
      <c r="A762" s="66"/>
    </row>
    <row r="763" spans="1:1" x14ac:dyDescent="0.2">
      <c r="A763" s="66"/>
    </row>
    <row r="764" spans="1:1" x14ac:dyDescent="0.2">
      <c r="A764" s="66"/>
    </row>
    <row r="765" spans="1:1" x14ac:dyDescent="0.2">
      <c r="A765" s="66"/>
    </row>
    <row r="766" spans="1:1" x14ac:dyDescent="0.2">
      <c r="A766" s="66"/>
    </row>
    <row r="767" spans="1:1" x14ac:dyDescent="0.2">
      <c r="A767" s="66"/>
    </row>
    <row r="768" spans="1:1" x14ac:dyDescent="0.2">
      <c r="A768" s="66"/>
    </row>
    <row r="769" spans="1:1" x14ac:dyDescent="0.2">
      <c r="A769" s="66"/>
    </row>
    <row r="770" spans="1:1" x14ac:dyDescent="0.2">
      <c r="A770" s="66"/>
    </row>
    <row r="771" spans="1:1" x14ac:dyDescent="0.2">
      <c r="A771" s="66"/>
    </row>
    <row r="772" spans="1:1" x14ac:dyDescent="0.2">
      <c r="A772" s="66"/>
    </row>
    <row r="773" spans="1:1" x14ac:dyDescent="0.2">
      <c r="A773" s="66"/>
    </row>
    <row r="774" spans="1:1" x14ac:dyDescent="0.2">
      <c r="A774" s="66"/>
    </row>
    <row r="775" spans="1:1" x14ac:dyDescent="0.2">
      <c r="A775" s="66"/>
    </row>
    <row r="776" spans="1:1" x14ac:dyDescent="0.2">
      <c r="A776" s="66"/>
    </row>
    <row r="777" spans="1:1" x14ac:dyDescent="0.2">
      <c r="A777" s="66"/>
    </row>
    <row r="778" spans="1:1" x14ac:dyDescent="0.2">
      <c r="A778" s="66"/>
    </row>
    <row r="779" spans="1:1" x14ac:dyDescent="0.2">
      <c r="A779" s="66"/>
    </row>
    <row r="780" spans="1:1" x14ac:dyDescent="0.2">
      <c r="A780" s="66"/>
    </row>
    <row r="781" spans="1:1" x14ac:dyDescent="0.2">
      <c r="A781" s="66"/>
    </row>
    <row r="782" spans="1:1" x14ac:dyDescent="0.2">
      <c r="A782" s="66"/>
    </row>
    <row r="783" spans="1:1" x14ac:dyDescent="0.2">
      <c r="A783" s="66"/>
    </row>
    <row r="784" spans="1:1" x14ac:dyDescent="0.2">
      <c r="A784" s="66"/>
    </row>
    <row r="785" spans="1:1" x14ac:dyDescent="0.2">
      <c r="A785" s="66"/>
    </row>
    <row r="786" spans="1:1" x14ac:dyDescent="0.2">
      <c r="A786" s="66"/>
    </row>
    <row r="787" spans="1:1" x14ac:dyDescent="0.2">
      <c r="A787" s="66"/>
    </row>
    <row r="788" spans="1:1" x14ac:dyDescent="0.2">
      <c r="A788" s="66"/>
    </row>
    <row r="789" spans="1:1" x14ac:dyDescent="0.2">
      <c r="A789" s="66"/>
    </row>
    <row r="790" spans="1:1" x14ac:dyDescent="0.2">
      <c r="A790" s="66"/>
    </row>
    <row r="791" spans="1:1" x14ac:dyDescent="0.2">
      <c r="A791" s="66"/>
    </row>
    <row r="792" spans="1:1" x14ac:dyDescent="0.2">
      <c r="A792" s="66"/>
    </row>
    <row r="793" spans="1:1" x14ac:dyDescent="0.2">
      <c r="A793" s="66"/>
    </row>
    <row r="794" spans="1:1" x14ac:dyDescent="0.2">
      <c r="A794" s="66"/>
    </row>
    <row r="795" spans="1:1" x14ac:dyDescent="0.2">
      <c r="A795" s="66"/>
    </row>
    <row r="796" spans="1:1" x14ac:dyDescent="0.2">
      <c r="A796" s="66"/>
    </row>
    <row r="797" spans="1:1" x14ac:dyDescent="0.2">
      <c r="A797" s="66"/>
    </row>
    <row r="798" spans="1:1" x14ac:dyDescent="0.2">
      <c r="A798" s="66"/>
    </row>
    <row r="799" spans="1:1" x14ac:dyDescent="0.2">
      <c r="A799" s="66"/>
    </row>
    <row r="800" spans="1:1" x14ac:dyDescent="0.2">
      <c r="A800" s="66"/>
    </row>
    <row r="801" spans="1:1" x14ac:dyDescent="0.2">
      <c r="A801" s="66"/>
    </row>
    <row r="802" spans="1:1" x14ac:dyDescent="0.2">
      <c r="A802" s="66"/>
    </row>
    <row r="803" spans="1:1" x14ac:dyDescent="0.2">
      <c r="A803" s="66"/>
    </row>
    <row r="804" spans="1:1" x14ac:dyDescent="0.2">
      <c r="A804" s="66"/>
    </row>
    <row r="805" spans="1:1" x14ac:dyDescent="0.2">
      <c r="A805" s="66"/>
    </row>
    <row r="806" spans="1:1" x14ac:dyDescent="0.2">
      <c r="A806" s="66"/>
    </row>
    <row r="807" spans="1:1" x14ac:dyDescent="0.2">
      <c r="A807" s="66"/>
    </row>
    <row r="808" spans="1:1" x14ac:dyDescent="0.2">
      <c r="A808" s="66"/>
    </row>
    <row r="809" spans="1:1" x14ac:dyDescent="0.2">
      <c r="A809" s="66"/>
    </row>
    <row r="810" spans="1:1" x14ac:dyDescent="0.2">
      <c r="A810" s="66"/>
    </row>
    <row r="811" spans="1:1" x14ac:dyDescent="0.2">
      <c r="A811" s="66"/>
    </row>
    <row r="812" spans="1:1" x14ac:dyDescent="0.2">
      <c r="A812" s="66"/>
    </row>
    <row r="813" spans="1:1" x14ac:dyDescent="0.2">
      <c r="A813" s="66"/>
    </row>
    <row r="814" spans="1:1" x14ac:dyDescent="0.2">
      <c r="A814" s="66"/>
    </row>
    <row r="815" spans="1:1" x14ac:dyDescent="0.2">
      <c r="A815" s="66"/>
    </row>
    <row r="816" spans="1:1" x14ac:dyDescent="0.2">
      <c r="A816" s="66"/>
    </row>
    <row r="817" spans="1:1" x14ac:dyDescent="0.2">
      <c r="A817" s="66"/>
    </row>
    <row r="818" spans="1:1" x14ac:dyDescent="0.2">
      <c r="A818" s="66"/>
    </row>
    <row r="819" spans="1:1" x14ac:dyDescent="0.2">
      <c r="A819" s="66"/>
    </row>
    <row r="820" spans="1:1" x14ac:dyDescent="0.2">
      <c r="A820" s="66"/>
    </row>
    <row r="821" spans="1:1" x14ac:dyDescent="0.2">
      <c r="A821" s="66"/>
    </row>
    <row r="822" spans="1:1" x14ac:dyDescent="0.2">
      <c r="A822" s="66"/>
    </row>
    <row r="823" spans="1:1" x14ac:dyDescent="0.2">
      <c r="A823" s="66"/>
    </row>
    <row r="824" spans="1:1" x14ac:dyDescent="0.2">
      <c r="A824" s="66"/>
    </row>
    <row r="825" spans="1:1" x14ac:dyDescent="0.2">
      <c r="A825" s="66"/>
    </row>
    <row r="826" spans="1:1" x14ac:dyDescent="0.2">
      <c r="A826" s="66"/>
    </row>
    <row r="827" spans="1:1" x14ac:dyDescent="0.2">
      <c r="A827" s="66"/>
    </row>
    <row r="828" spans="1:1" x14ac:dyDescent="0.2">
      <c r="A828" s="66"/>
    </row>
    <row r="829" spans="1:1" x14ac:dyDescent="0.2">
      <c r="A829" s="66"/>
    </row>
    <row r="830" spans="1:1" x14ac:dyDescent="0.2">
      <c r="A830" s="66"/>
    </row>
    <row r="831" spans="1:1" x14ac:dyDescent="0.2">
      <c r="A831" s="66"/>
    </row>
    <row r="832" spans="1:1" x14ac:dyDescent="0.2">
      <c r="A832" s="66"/>
    </row>
    <row r="833" spans="1:1" x14ac:dyDescent="0.2">
      <c r="A833" s="66"/>
    </row>
    <row r="834" spans="1:1" x14ac:dyDescent="0.2">
      <c r="A834" s="66"/>
    </row>
    <row r="835" spans="1:1" x14ac:dyDescent="0.2">
      <c r="A835" s="66"/>
    </row>
    <row r="836" spans="1:1" x14ac:dyDescent="0.2">
      <c r="A836" s="66"/>
    </row>
    <row r="837" spans="1:1" x14ac:dyDescent="0.2">
      <c r="A837" s="66"/>
    </row>
    <row r="838" spans="1:1" x14ac:dyDescent="0.2">
      <c r="A838" s="66"/>
    </row>
    <row r="839" spans="1:1" x14ac:dyDescent="0.2">
      <c r="A839" s="66"/>
    </row>
    <row r="840" spans="1:1" x14ac:dyDescent="0.2">
      <c r="A840" s="66"/>
    </row>
    <row r="841" spans="1:1" x14ac:dyDescent="0.2">
      <c r="A841" s="66"/>
    </row>
    <row r="842" spans="1:1" x14ac:dyDescent="0.2">
      <c r="A842" s="66"/>
    </row>
    <row r="843" spans="1:1" x14ac:dyDescent="0.2">
      <c r="A843" s="66"/>
    </row>
    <row r="844" spans="1:1" x14ac:dyDescent="0.2">
      <c r="A844" s="66"/>
    </row>
    <row r="845" spans="1:1" x14ac:dyDescent="0.2">
      <c r="A845" s="66"/>
    </row>
    <row r="846" spans="1:1" x14ac:dyDescent="0.2">
      <c r="A846" s="66"/>
    </row>
    <row r="847" spans="1:1" x14ac:dyDescent="0.2">
      <c r="A847" s="66"/>
    </row>
    <row r="848" spans="1:1" x14ac:dyDescent="0.2">
      <c r="A848" s="66"/>
    </row>
    <row r="849" spans="1:1" x14ac:dyDescent="0.2">
      <c r="A849" s="66"/>
    </row>
    <row r="850" spans="1:1" x14ac:dyDescent="0.2">
      <c r="A850" s="66"/>
    </row>
    <row r="851" spans="1:1" x14ac:dyDescent="0.2">
      <c r="A851" s="66"/>
    </row>
    <row r="852" spans="1:1" x14ac:dyDescent="0.2">
      <c r="A852" s="66"/>
    </row>
    <row r="853" spans="1:1" x14ac:dyDescent="0.2">
      <c r="A853" s="66"/>
    </row>
    <row r="854" spans="1:1" x14ac:dyDescent="0.2">
      <c r="A854" s="66"/>
    </row>
    <row r="855" spans="1:1" x14ac:dyDescent="0.2">
      <c r="A855" s="66"/>
    </row>
    <row r="856" spans="1:1" x14ac:dyDescent="0.2">
      <c r="A856" s="66"/>
    </row>
    <row r="857" spans="1:1" x14ac:dyDescent="0.2">
      <c r="A857" s="66"/>
    </row>
    <row r="858" spans="1:1" x14ac:dyDescent="0.2">
      <c r="A858" s="66"/>
    </row>
    <row r="859" spans="1:1" x14ac:dyDescent="0.2">
      <c r="A859" s="66"/>
    </row>
    <row r="860" spans="1:1" x14ac:dyDescent="0.2">
      <c r="A860" s="66"/>
    </row>
    <row r="861" spans="1:1" x14ac:dyDescent="0.2">
      <c r="A861" s="66"/>
    </row>
    <row r="862" spans="1:1" x14ac:dyDescent="0.2">
      <c r="A862" s="66"/>
    </row>
    <row r="863" spans="1:1" x14ac:dyDescent="0.2">
      <c r="A863" s="66"/>
    </row>
    <row r="864" spans="1:1" x14ac:dyDescent="0.2">
      <c r="A864" s="66"/>
    </row>
    <row r="865" spans="1:1" x14ac:dyDescent="0.2">
      <c r="A865" s="66"/>
    </row>
    <row r="866" spans="1:1" x14ac:dyDescent="0.2">
      <c r="A866" s="66"/>
    </row>
    <row r="867" spans="1:1" x14ac:dyDescent="0.2">
      <c r="A867" s="66"/>
    </row>
    <row r="868" spans="1:1" x14ac:dyDescent="0.2">
      <c r="A868" s="66"/>
    </row>
    <row r="869" spans="1:1" x14ac:dyDescent="0.2">
      <c r="A869" s="66"/>
    </row>
    <row r="870" spans="1:1" x14ac:dyDescent="0.2">
      <c r="A870" s="66"/>
    </row>
    <row r="871" spans="1:1" x14ac:dyDescent="0.2">
      <c r="A871" s="66"/>
    </row>
    <row r="872" spans="1:1" x14ac:dyDescent="0.2">
      <c r="A872" s="66"/>
    </row>
    <row r="873" spans="1:1" x14ac:dyDescent="0.2">
      <c r="A873" s="66"/>
    </row>
    <row r="874" spans="1:1" x14ac:dyDescent="0.2">
      <c r="A874" s="66"/>
    </row>
    <row r="875" spans="1:1" x14ac:dyDescent="0.2">
      <c r="A875" s="66"/>
    </row>
    <row r="876" spans="1:1" x14ac:dyDescent="0.2">
      <c r="A876" s="66"/>
    </row>
    <row r="877" spans="1:1" x14ac:dyDescent="0.2">
      <c r="A877" s="66"/>
    </row>
    <row r="878" spans="1:1" x14ac:dyDescent="0.2">
      <c r="A878" s="66"/>
    </row>
    <row r="879" spans="1:1" x14ac:dyDescent="0.2">
      <c r="A879" s="66"/>
    </row>
    <row r="880" spans="1:1" x14ac:dyDescent="0.2">
      <c r="A880" s="66"/>
    </row>
    <row r="881" spans="1:1" x14ac:dyDescent="0.2">
      <c r="A881" s="66"/>
    </row>
    <row r="882" spans="1:1" x14ac:dyDescent="0.2">
      <c r="A882" s="66"/>
    </row>
    <row r="883" spans="1:1" x14ac:dyDescent="0.2">
      <c r="A883" s="66"/>
    </row>
    <row r="884" spans="1:1" x14ac:dyDescent="0.2">
      <c r="A884" s="66"/>
    </row>
    <row r="885" spans="1:1" x14ac:dyDescent="0.2">
      <c r="A885" s="66"/>
    </row>
    <row r="886" spans="1:1" x14ac:dyDescent="0.2">
      <c r="A886" s="66"/>
    </row>
    <row r="887" spans="1:1" x14ac:dyDescent="0.2">
      <c r="A887" s="66"/>
    </row>
    <row r="888" spans="1:1" x14ac:dyDescent="0.2">
      <c r="A888" s="66"/>
    </row>
    <row r="889" spans="1:1" x14ac:dyDescent="0.2">
      <c r="A889" s="66"/>
    </row>
    <row r="890" spans="1:1" x14ac:dyDescent="0.2">
      <c r="A890" s="66"/>
    </row>
    <row r="891" spans="1:1" x14ac:dyDescent="0.2">
      <c r="A891" s="66"/>
    </row>
    <row r="892" spans="1:1" x14ac:dyDescent="0.2">
      <c r="A892" s="66"/>
    </row>
    <row r="893" spans="1:1" x14ac:dyDescent="0.2">
      <c r="A893" s="66"/>
    </row>
    <row r="894" spans="1:1" x14ac:dyDescent="0.2">
      <c r="A894" s="66"/>
    </row>
    <row r="895" spans="1:1" x14ac:dyDescent="0.2">
      <c r="A895" s="66"/>
    </row>
    <row r="896" spans="1:1" x14ac:dyDescent="0.2">
      <c r="A896" s="66"/>
    </row>
    <row r="897" spans="1:1" x14ac:dyDescent="0.2">
      <c r="A897" s="66"/>
    </row>
    <row r="898" spans="1:1" x14ac:dyDescent="0.2">
      <c r="A898" s="66"/>
    </row>
    <row r="899" spans="1:1" x14ac:dyDescent="0.2">
      <c r="A899" s="66"/>
    </row>
    <row r="900" spans="1:1" x14ac:dyDescent="0.2">
      <c r="A900" s="66"/>
    </row>
    <row r="901" spans="1:1" x14ac:dyDescent="0.2">
      <c r="A901" s="66"/>
    </row>
    <row r="902" spans="1:1" x14ac:dyDescent="0.2">
      <c r="A902" s="66"/>
    </row>
    <row r="903" spans="1:1" x14ac:dyDescent="0.2">
      <c r="A903" s="66"/>
    </row>
    <row r="904" spans="1:1" x14ac:dyDescent="0.2">
      <c r="A904" s="66"/>
    </row>
    <row r="905" spans="1:1" x14ac:dyDescent="0.2">
      <c r="A905" s="66"/>
    </row>
    <row r="906" spans="1:1" x14ac:dyDescent="0.2">
      <c r="A906" s="66"/>
    </row>
    <row r="907" spans="1:1" x14ac:dyDescent="0.2">
      <c r="A907" s="66"/>
    </row>
    <row r="908" spans="1:1" x14ac:dyDescent="0.2">
      <c r="A908" s="66"/>
    </row>
    <row r="909" spans="1:1" x14ac:dyDescent="0.2">
      <c r="A909" s="66"/>
    </row>
    <row r="910" spans="1:1" x14ac:dyDescent="0.2">
      <c r="A910" s="66"/>
    </row>
    <row r="911" spans="1:1" x14ac:dyDescent="0.2">
      <c r="A911" s="66"/>
    </row>
    <row r="912" spans="1:1" x14ac:dyDescent="0.2">
      <c r="A912" s="66"/>
    </row>
    <row r="913" spans="1:1" x14ac:dyDescent="0.2">
      <c r="A913" s="66"/>
    </row>
    <row r="914" spans="1:1" x14ac:dyDescent="0.2">
      <c r="A914" s="66"/>
    </row>
    <row r="915" spans="1:1" x14ac:dyDescent="0.2">
      <c r="A915" s="66"/>
    </row>
    <row r="916" spans="1:1" x14ac:dyDescent="0.2">
      <c r="A916" s="66"/>
    </row>
    <row r="917" spans="1:1" x14ac:dyDescent="0.2">
      <c r="A917" s="66"/>
    </row>
    <row r="918" spans="1:1" x14ac:dyDescent="0.2">
      <c r="A918" s="66"/>
    </row>
    <row r="919" spans="1:1" x14ac:dyDescent="0.2">
      <c r="A919" s="66"/>
    </row>
    <row r="920" spans="1:1" x14ac:dyDescent="0.2">
      <c r="A920" s="66"/>
    </row>
    <row r="921" spans="1:1" x14ac:dyDescent="0.2">
      <c r="A921" s="66"/>
    </row>
    <row r="922" spans="1:1" x14ac:dyDescent="0.2">
      <c r="A922" s="66"/>
    </row>
    <row r="923" spans="1:1" x14ac:dyDescent="0.2">
      <c r="A923" s="66"/>
    </row>
    <row r="924" spans="1:1" x14ac:dyDescent="0.2">
      <c r="A924" s="66"/>
    </row>
    <row r="925" spans="1:1" x14ac:dyDescent="0.2">
      <c r="A925" s="66"/>
    </row>
    <row r="926" spans="1:1" x14ac:dyDescent="0.2">
      <c r="A926" s="66"/>
    </row>
    <row r="927" spans="1:1" x14ac:dyDescent="0.2">
      <c r="A927" s="66"/>
    </row>
    <row r="928" spans="1:1" x14ac:dyDescent="0.2">
      <c r="A928" s="66"/>
    </row>
    <row r="929" spans="1:1" x14ac:dyDescent="0.2">
      <c r="A929" s="66"/>
    </row>
    <row r="930" spans="1:1" x14ac:dyDescent="0.2">
      <c r="A930" s="66"/>
    </row>
    <row r="931" spans="1:1" x14ac:dyDescent="0.2">
      <c r="A931" s="66"/>
    </row>
    <row r="932" spans="1:1" x14ac:dyDescent="0.2">
      <c r="A932" s="66"/>
    </row>
    <row r="933" spans="1:1" x14ac:dyDescent="0.2">
      <c r="A933" s="66"/>
    </row>
    <row r="934" spans="1:1" x14ac:dyDescent="0.2">
      <c r="A934" s="66"/>
    </row>
    <row r="935" spans="1:1" x14ac:dyDescent="0.2">
      <c r="A935" s="66"/>
    </row>
    <row r="936" spans="1:1" x14ac:dyDescent="0.2">
      <c r="A936" s="66"/>
    </row>
    <row r="937" spans="1:1" x14ac:dyDescent="0.2">
      <c r="A937" s="66"/>
    </row>
    <row r="938" spans="1:1" x14ac:dyDescent="0.2">
      <c r="A938" s="66"/>
    </row>
    <row r="939" spans="1:1" x14ac:dyDescent="0.2">
      <c r="A939" s="66"/>
    </row>
    <row r="940" spans="1:1" x14ac:dyDescent="0.2">
      <c r="A940" s="66"/>
    </row>
    <row r="941" spans="1:1" x14ac:dyDescent="0.2">
      <c r="A941" s="66"/>
    </row>
    <row r="942" spans="1:1" x14ac:dyDescent="0.2">
      <c r="A942" s="66"/>
    </row>
    <row r="943" spans="1:1" x14ac:dyDescent="0.2">
      <c r="A943" s="66"/>
    </row>
    <row r="944" spans="1:1" x14ac:dyDescent="0.2">
      <c r="A944" s="66"/>
    </row>
    <row r="945" spans="1:1" x14ac:dyDescent="0.2">
      <c r="A945" s="66"/>
    </row>
    <row r="946" spans="1:1" x14ac:dyDescent="0.2">
      <c r="A946" s="66"/>
    </row>
    <row r="947" spans="1:1" x14ac:dyDescent="0.2">
      <c r="A947" s="66"/>
    </row>
    <row r="948" spans="1:1" x14ac:dyDescent="0.2">
      <c r="A948" s="66"/>
    </row>
    <row r="949" spans="1:1" x14ac:dyDescent="0.2">
      <c r="A949" s="66"/>
    </row>
    <row r="950" spans="1:1" x14ac:dyDescent="0.2">
      <c r="A950" s="66"/>
    </row>
    <row r="951" spans="1:1" x14ac:dyDescent="0.2">
      <c r="A951" s="66"/>
    </row>
    <row r="952" spans="1:1" x14ac:dyDescent="0.2">
      <c r="A952" s="66"/>
    </row>
    <row r="953" spans="1:1" x14ac:dyDescent="0.2">
      <c r="A953" s="66"/>
    </row>
    <row r="954" spans="1:1" x14ac:dyDescent="0.2">
      <c r="A954" s="66"/>
    </row>
    <row r="955" spans="1:1" x14ac:dyDescent="0.2">
      <c r="A955" s="66"/>
    </row>
    <row r="956" spans="1:1" x14ac:dyDescent="0.2">
      <c r="A956" s="66"/>
    </row>
    <row r="957" spans="1:1" x14ac:dyDescent="0.2">
      <c r="A957" s="66"/>
    </row>
    <row r="958" spans="1:1" x14ac:dyDescent="0.2">
      <c r="A958" s="66"/>
    </row>
    <row r="959" spans="1:1" x14ac:dyDescent="0.2">
      <c r="A959" s="66"/>
    </row>
    <row r="960" spans="1:1" x14ac:dyDescent="0.2">
      <c r="A960" s="66"/>
    </row>
    <row r="961" spans="1:1" x14ac:dyDescent="0.2">
      <c r="A961" s="66"/>
    </row>
    <row r="962" spans="1:1" x14ac:dyDescent="0.2">
      <c r="A962" s="66"/>
    </row>
    <row r="963" spans="1:1" x14ac:dyDescent="0.2">
      <c r="A963" s="66"/>
    </row>
    <row r="964" spans="1:1" x14ac:dyDescent="0.2">
      <c r="A964" s="66"/>
    </row>
    <row r="965" spans="1:1" x14ac:dyDescent="0.2">
      <c r="A965" s="66"/>
    </row>
    <row r="966" spans="1:1" x14ac:dyDescent="0.2">
      <c r="A966" s="66"/>
    </row>
    <row r="967" spans="1:1" x14ac:dyDescent="0.2">
      <c r="A967" s="66"/>
    </row>
    <row r="968" spans="1:1" x14ac:dyDescent="0.2">
      <c r="A968" s="66"/>
    </row>
    <row r="969" spans="1:1" x14ac:dyDescent="0.2">
      <c r="A969" s="66"/>
    </row>
    <row r="970" spans="1:1" x14ac:dyDescent="0.2">
      <c r="A970" s="66"/>
    </row>
    <row r="971" spans="1:1" x14ac:dyDescent="0.2">
      <c r="A971" s="66"/>
    </row>
    <row r="972" spans="1:1" x14ac:dyDescent="0.2">
      <c r="A972" s="66"/>
    </row>
    <row r="973" spans="1:1" x14ac:dyDescent="0.2">
      <c r="A973" s="66"/>
    </row>
    <row r="974" spans="1:1" x14ac:dyDescent="0.2">
      <c r="A974" s="66"/>
    </row>
    <row r="975" spans="1:1" x14ac:dyDescent="0.2">
      <c r="A975" s="66"/>
    </row>
    <row r="976" spans="1:1" x14ac:dyDescent="0.2">
      <c r="A976" s="66"/>
    </row>
    <row r="977" spans="1:1" x14ac:dyDescent="0.2">
      <c r="A977" s="66"/>
    </row>
    <row r="978" spans="1:1" x14ac:dyDescent="0.2">
      <c r="A978" s="66"/>
    </row>
    <row r="979" spans="1:1" x14ac:dyDescent="0.2">
      <c r="A979" s="66"/>
    </row>
    <row r="980" spans="1:1" x14ac:dyDescent="0.2">
      <c r="A980" s="66"/>
    </row>
    <row r="981" spans="1:1" x14ac:dyDescent="0.2">
      <c r="A981" s="66"/>
    </row>
    <row r="982" spans="1:1" x14ac:dyDescent="0.2">
      <c r="A982" s="66"/>
    </row>
    <row r="983" spans="1:1" x14ac:dyDescent="0.2">
      <c r="A983" s="66"/>
    </row>
    <row r="984" spans="1:1" x14ac:dyDescent="0.2">
      <c r="A984" s="66"/>
    </row>
    <row r="985" spans="1:1" x14ac:dyDescent="0.2">
      <c r="A985" s="66"/>
    </row>
    <row r="986" spans="1:1" x14ac:dyDescent="0.2">
      <c r="A986" s="66"/>
    </row>
    <row r="987" spans="1:1" x14ac:dyDescent="0.2">
      <c r="A987" s="66"/>
    </row>
    <row r="988" spans="1:1" x14ac:dyDescent="0.2">
      <c r="A988" s="66"/>
    </row>
    <row r="989" spans="1:1" x14ac:dyDescent="0.2">
      <c r="A989" s="66"/>
    </row>
    <row r="990" spans="1:1" x14ac:dyDescent="0.2">
      <c r="A990" s="66"/>
    </row>
    <row r="991" spans="1:1" x14ac:dyDescent="0.2">
      <c r="A991" s="66"/>
    </row>
    <row r="992" spans="1:1" x14ac:dyDescent="0.2">
      <c r="A992" s="66"/>
    </row>
    <row r="993" spans="1:1" x14ac:dyDescent="0.2">
      <c r="A993" s="66"/>
    </row>
    <row r="994" spans="1:1" x14ac:dyDescent="0.2">
      <c r="A994" s="66"/>
    </row>
    <row r="995" spans="1:1" x14ac:dyDescent="0.2">
      <c r="A995" s="66"/>
    </row>
    <row r="996" spans="1:1" x14ac:dyDescent="0.2">
      <c r="A996" s="66"/>
    </row>
    <row r="997" spans="1:1" x14ac:dyDescent="0.2">
      <c r="A997" s="66"/>
    </row>
    <row r="998" spans="1:1" x14ac:dyDescent="0.2">
      <c r="A998" s="66"/>
    </row>
    <row r="999" spans="1:1" x14ac:dyDescent="0.2">
      <c r="A999" s="66"/>
    </row>
    <row r="1000" spans="1:1" x14ac:dyDescent="0.2">
      <c r="A1000" s="66"/>
    </row>
  </sheetData>
  <mergeCells count="4">
    <mergeCell ref="C1:D1"/>
    <mergeCell ref="F1:G1"/>
    <mergeCell ref="H1:I1"/>
    <mergeCell ref="K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5" defaultRowHeight="15" customHeight="1" x14ac:dyDescent="0.2"/>
  <cols>
    <col min="1" max="1" width="9.1640625" customWidth="1"/>
    <col min="2" max="2" width="11.83203125" customWidth="1"/>
    <col min="3" max="3" width="6.33203125" customWidth="1"/>
    <col min="4" max="4" width="7.5" customWidth="1"/>
    <col min="5" max="5" width="8.5" customWidth="1"/>
    <col min="6" max="6" width="6.6640625" customWidth="1"/>
    <col min="7" max="7" width="7.5" customWidth="1"/>
    <col min="8" max="8" width="6.33203125" customWidth="1"/>
    <col min="9" max="9" width="8" customWidth="1"/>
    <col min="10" max="10" width="8.5" customWidth="1"/>
    <col min="11" max="11" width="6.6640625" customWidth="1"/>
    <col min="12" max="12" width="7.5" customWidth="1"/>
    <col min="13" max="26" width="8" customWidth="1"/>
  </cols>
  <sheetData>
    <row r="1" spans="1:26" ht="15.75" customHeight="1" x14ac:dyDescent="0.2">
      <c r="A1" s="21" t="s">
        <v>0</v>
      </c>
      <c r="B1" s="80" t="s">
        <v>2</v>
      </c>
      <c r="C1" s="160" t="s">
        <v>17</v>
      </c>
      <c r="D1" s="161"/>
      <c r="E1" s="25" t="s">
        <v>24</v>
      </c>
      <c r="F1" s="160" t="s">
        <v>48</v>
      </c>
      <c r="G1" s="161"/>
      <c r="H1" s="160" t="s">
        <v>62</v>
      </c>
      <c r="I1" s="161"/>
      <c r="J1" s="25" t="s">
        <v>151</v>
      </c>
      <c r="K1" s="160" t="s">
        <v>79</v>
      </c>
      <c r="L1" s="16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1"/>
      <c r="B2" s="80"/>
      <c r="C2" s="25" t="s">
        <v>92</v>
      </c>
      <c r="D2" s="27" t="s">
        <v>104</v>
      </c>
      <c r="E2" s="25" t="s">
        <v>105</v>
      </c>
      <c r="F2" s="25" t="s">
        <v>92</v>
      </c>
      <c r="G2" s="27" t="s">
        <v>104</v>
      </c>
      <c r="H2" s="25" t="s">
        <v>92</v>
      </c>
      <c r="I2" s="27" t="s">
        <v>104</v>
      </c>
      <c r="J2" s="27" t="s">
        <v>105</v>
      </c>
      <c r="K2" s="25" t="s">
        <v>92</v>
      </c>
      <c r="L2" s="27" t="s">
        <v>104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9" t="s">
        <v>106</v>
      </c>
      <c r="B3" s="81">
        <v>42384</v>
      </c>
      <c r="C3" s="32" t="s">
        <v>107</v>
      </c>
      <c r="D3" s="33" t="s">
        <v>157</v>
      </c>
      <c r="E3" s="32" t="s">
        <v>108</v>
      </c>
      <c r="F3" s="32" t="s">
        <v>109</v>
      </c>
      <c r="G3" s="33" t="s">
        <v>158</v>
      </c>
      <c r="H3" s="32" t="s">
        <v>110</v>
      </c>
      <c r="I3" s="33" t="s">
        <v>159</v>
      </c>
      <c r="J3" s="33" t="s">
        <v>111</v>
      </c>
      <c r="K3" s="32" t="s">
        <v>112</v>
      </c>
      <c r="L3" s="34" t="s">
        <v>160</v>
      </c>
    </row>
    <row r="4" spans="1:26" ht="15.75" customHeight="1" x14ac:dyDescent="0.2">
      <c r="A4" s="29" t="s">
        <v>106</v>
      </c>
      <c r="B4" s="81">
        <v>42398</v>
      </c>
      <c r="C4" s="32" t="s">
        <v>113</v>
      </c>
      <c r="D4" s="33" t="s">
        <v>165</v>
      </c>
      <c r="E4" s="32" t="s">
        <v>115</v>
      </c>
      <c r="F4" s="32" t="s">
        <v>116</v>
      </c>
      <c r="G4" s="33" t="s">
        <v>166</v>
      </c>
      <c r="H4" s="32" t="s">
        <v>117</v>
      </c>
      <c r="I4" s="33" t="s">
        <v>167</v>
      </c>
      <c r="J4" s="33" t="s">
        <v>118</v>
      </c>
      <c r="K4" s="32" t="s">
        <v>119</v>
      </c>
      <c r="L4" s="34" t="s">
        <v>160</v>
      </c>
    </row>
    <row r="5" spans="1:26" ht="15.75" customHeight="1" x14ac:dyDescent="0.2">
      <c r="A5" s="29" t="s">
        <v>106</v>
      </c>
      <c r="B5" s="81">
        <v>42412</v>
      </c>
      <c r="C5" s="32" t="s">
        <v>120</v>
      </c>
      <c r="D5" s="33" t="s">
        <v>165</v>
      </c>
      <c r="E5" s="32" t="s">
        <v>121</v>
      </c>
      <c r="F5" s="32" t="s">
        <v>122</v>
      </c>
      <c r="G5" s="33" t="s">
        <v>166</v>
      </c>
      <c r="H5" s="32" t="s">
        <v>123</v>
      </c>
      <c r="I5" s="33" t="s">
        <v>167</v>
      </c>
      <c r="J5" s="33" t="s">
        <v>124</v>
      </c>
      <c r="K5" s="32" t="s">
        <v>125</v>
      </c>
      <c r="L5" s="34" t="s">
        <v>169</v>
      </c>
    </row>
    <row r="6" spans="1:26" ht="15.75" customHeight="1" x14ac:dyDescent="0.2">
      <c r="A6" s="29" t="s">
        <v>106</v>
      </c>
      <c r="B6" s="81">
        <v>42426</v>
      </c>
      <c r="C6" s="32" t="s">
        <v>126</v>
      </c>
      <c r="D6" s="33" t="s">
        <v>171</v>
      </c>
      <c r="E6" s="32" t="s">
        <v>127</v>
      </c>
      <c r="F6" s="32" t="s">
        <v>128</v>
      </c>
      <c r="G6" s="33" t="s">
        <v>166</v>
      </c>
      <c r="H6" s="32" t="s">
        <v>130</v>
      </c>
      <c r="I6" s="33" t="s">
        <v>172</v>
      </c>
      <c r="J6" s="33" t="s">
        <v>131</v>
      </c>
      <c r="K6" s="32" t="s">
        <v>132</v>
      </c>
      <c r="L6" s="33" t="s">
        <v>173</v>
      </c>
    </row>
    <row r="7" spans="1:26" ht="15.75" customHeight="1" x14ac:dyDescent="0.2">
      <c r="A7" s="29" t="s">
        <v>106</v>
      </c>
      <c r="B7" s="81">
        <v>42440</v>
      </c>
      <c r="C7" s="32" t="s">
        <v>146</v>
      </c>
      <c r="D7" s="33" t="s">
        <v>175</v>
      </c>
      <c r="E7" s="32" t="s">
        <v>150</v>
      </c>
      <c r="F7" s="32" t="s">
        <v>109</v>
      </c>
      <c r="G7" s="33" t="s">
        <v>166</v>
      </c>
      <c r="H7" s="32" t="s">
        <v>152</v>
      </c>
      <c r="I7" s="33" t="s">
        <v>172</v>
      </c>
      <c r="J7" s="33" t="s">
        <v>153</v>
      </c>
      <c r="K7" s="32" t="s">
        <v>154</v>
      </c>
      <c r="L7" s="33" t="s">
        <v>176</v>
      </c>
    </row>
    <row r="8" spans="1:26" ht="15.75" customHeight="1" x14ac:dyDescent="0.2">
      <c r="A8" s="36" t="s">
        <v>177</v>
      </c>
      <c r="B8" s="84">
        <v>42442</v>
      </c>
      <c r="C8" s="40" t="s">
        <v>180</v>
      </c>
      <c r="D8" s="41" t="s">
        <v>185</v>
      </c>
      <c r="E8" s="40" t="s">
        <v>188</v>
      </c>
      <c r="F8" s="40" t="s">
        <v>189</v>
      </c>
      <c r="G8" s="41" t="s">
        <v>190</v>
      </c>
      <c r="H8" s="40" t="s">
        <v>191</v>
      </c>
      <c r="I8" s="41" t="s">
        <v>192</v>
      </c>
      <c r="J8" s="41" t="s">
        <v>193</v>
      </c>
      <c r="K8" s="40" t="s">
        <v>194</v>
      </c>
      <c r="L8" s="41" t="s">
        <v>195</v>
      </c>
    </row>
    <row r="9" spans="1:26" ht="15.75" customHeight="1" x14ac:dyDescent="0.2">
      <c r="A9" s="29" t="s">
        <v>106</v>
      </c>
      <c r="B9" s="81">
        <v>42454</v>
      </c>
      <c r="C9" s="32" t="s">
        <v>197</v>
      </c>
      <c r="D9" s="33" t="s">
        <v>165</v>
      </c>
      <c r="E9" s="32" t="s">
        <v>198</v>
      </c>
      <c r="F9" s="32" t="s">
        <v>199</v>
      </c>
      <c r="G9" s="33" t="s">
        <v>200</v>
      </c>
      <c r="H9" s="32" t="s">
        <v>201</v>
      </c>
      <c r="I9" s="33" t="s">
        <v>202</v>
      </c>
      <c r="J9" s="33" t="s">
        <v>154</v>
      </c>
      <c r="K9" s="32" t="s">
        <v>203</v>
      </c>
      <c r="L9" s="33" t="s">
        <v>204</v>
      </c>
    </row>
    <row r="10" spans="1:26" ht="15.75" customHeight="1" x14ac:dyDescent="0.2">
      <c r="A10" s="29" t="s">
        <v>106</v>
      </c>
      <c r="B10" s="81">
        <v>42468</v>
      </c>
      <c r="C10" s="32" t="s">
        <v>118</v>
      </c>
      <c r="D10" s="33" t="s">
        <v>207</v>
      </c>
      <c r="E10" s="32" t="s">
        <v>208</v>
      </c>
      <c r="F10" s="32" t="s">
        <v>209</v>
      </c>
      <c r="G10" s="33" t="s">
        <v>200</v>
      </c>
      <c r="H10" s="32" t="s">
        <v>210</v>
      </c>
      <c r="I10" s="33" t="s">
        <v>211</v>
      </c>
      <c r="J10" s="33" t="s">
        <v>212</v>
      </c>
      <c r="K10" s="32" t="s">
        <v>213</v>
      </c>
      <c r="L10" s="33" t="s">
        <v>214</v>
      </c>
    </row>
    <row r="11" spans="1:26" ht="15.75" customHeight="1" x14ac:dyDescent="0.2">
      <c r="A11" s="29" t="s">
        <v>106</v>
      </c>
      <c r="B11" s="81">
        <v>42482</v>
      </c>
      <c r="C11" s="32" t="s">
        <v>202</v>
      </c>
      <c r="D11" s="33" t="s">
        <v>175</v>
      </c>
      <c r="E11" s="32" t="s">
        <v>157</v>
      </c>
      <c r="F11" s="32" t="s">
        <v>216</v>
      </c>
      <c r="G11" s="33" t="s">
        <v>200</v>
      </c>
      <c r="H11" s="32" t="s">
        <v>217</v>
      </c>
      <c r="I11" s="33" t="s">
        <v>211</v>
      </c>
      <c r="J11" s="33" t="s">
        <v>218</v>
      </c>
      <c r="K11" s="32" t="s">
        <v>219</v>
      </c>
      <c r="L11" s="33" t="s">
        <v>220</v>
      </c>
    </row>
    <row r="12" spans="1:26" ht="15.75" customHeight="1" x14ac:dyDescent="0.2">
      <c r="A12" s="29" t="s">
        <v>106</v>
      </c>
      <c r="B12" s="81">
        <v>42496</v>
      </c>
      <c r="C12" s="32" t="s">
        <v>222</v>
      </c>
      <c r="D12" s="33" t="s">
        <v>202</v>
      </c>
      <c r="E12" s="32" t="s">
        <v>223</v>
      </c>
      <c r="F12" s="32" t="s">
        <v>224</v>
      </c>
      <c r="G12" s="33" t="s">
        <v>200</v>
      </c>
      <c r="H12" s="32" t="s">
        <v>226</v>
      </c>
      <c r="I12" s="33" t="s">
        <v>175</v>
      </c>
      <c r="J12" s="33" t="s">
        <v>227</v>
      </c>
      <c r="K12" s="32" t="s">
        <v>228</v>
      </c>
      <c r="L12" s="33" t="s">
        <v>229</v>
      </c>
    </row>
    <row r="13" spans="1:26" ht="15.75" customHeight="1" x14ac:dyDescent="0.2">
      <c r="A13" s="29" t="s">
        <v>106</v>
      </c>
      <c r="B13" s="81">
        <v>42510</v>
      </c>
      <c r="C13" s="32" t="s">
        <v>232</v>
      </c>
      <c r="D13" s="33" t="s">
        <v>202</v>
      </c>
      <c r="E13" s="32" t="s">
        <v>120</v>
      </c>
      <c r="F13" s="32" t="s">
        <v>224</v>
      </c>
      <c r="G13" s="33" t="s">
        <v>200</v>
      </c>
      <c r="H13" s="32" t="s">
        <v>234</v>
      </c>
      <c r="I13" s="33" t="s">
        <v>175</v>
      </c>
      <c r="J13" s="33" t="s">
        <v>235</v>
      </c>
      <c r="K13" s="32" t="s">
        <v>236</v>
      </c>
      <c r="L13" s="33" t="s">
        <v>237</v>
      </c>
    </row>
    <row r="14" spans="1:26" ht="15.75" customHeight="1" x14ac:dyDescent="0.2">
      <c r="A14" s="29" t="s">
        <v>106</v>
      </c>
      <c r="B14" s="81">
        <v>42524</v>
      </c>
      <c r="C14" s="32" t="s">
        <v>239</v>
      </c>
      <c r="D14" s="33" t="s">
        <v>240</v>
      </c>
      <c r="E14" s="32" t="s">
        <v>241</v>
      </c>
      <c r="F14" s="32" t="s">
        <v>216</v>
      </c>
      <c r="G14" s="33" t="s">
        <v>200</v>
      </c>
      <c r="H14" s="32" t="s">
        <v>243</v>
      </c>
      <c r="I14" s="33" t="s">
        <v>175</v>
      </c>
      <c r="J14" s="33" t="s">
        <v>244</v>
      </c>
      <c r="K14" s="32" t="s">
        <v>245</v>
      </c>
      <c r="L14" s="33" t="s">
        <v>246</v>
      </c>
    </row>
    <row r="15" spans="1:26" ht="15.75" customHeight="1" x14ac:dyDescent="0.2">
      <c r="A15" s="29" t="s">
        <v>106</v>
      </c>
      <c r="B15" s="81">
        <v>42538</v>
      </c>
      <c r="C15" s="32" t="s">
        <v>249</v>
      </c>
      <c r="D15" s="33" t="s">
        <v>250</v>
      </c>
      <c r="E15" s="32" t="s">
        <v>124</v>
      </c>
      <c r="F15" s="32" t="s">
        <v>209</v>
      </c>
      <c r="G15" s="33" t="s">
        <v>200</v>
      </c>
      <c r="H15" s="32" t="s">
        <v>251</v>
      </c>
      <c r="I15" s="33" t="s">
        <v>175</v>
      </c>
      <c r="J15" s="33" t="s">
        <v>253</v>
      </c>
      <c r="K15" s="32" t="s">
        <v>254</v>
      </c>
      <c r="L15" s="33" t="s">
        <v>246</v>
      </c>
    </row>
    <row r="16" spans="1:26" ht="15.75" customHeight="1" x14ac:dyDescent="0.2">
      <c r="A16" s="43" t="s">
        <v>15</v>
      </c>
      <c r="B16" s="87">
        <v>42559</v>
      </c>
      <c r="C16" s="45">
        <v>4.45</v>
      </c>
      <c r="D16" s="46">
        <v>5.15</v>
      </c>
      <c r="E16" s="45">
        <v>6.19</v>
      </c>
      <c r="F16" s="45">
        <v>1.43</v>
      </c>
      <c r="G16" s="47">
        <v>2</v>
      </c>
      <c r="H16" s="45">
        <v>5.39</v>
      </c>
      <c r="I16" s="47">
        <v>6</v>
      </c>
      <c r="J16" s="46">
        <v>9.06</v>
      </c>
      <c r="K16" s="45">
        <v>10.4</v>
      </c>
      <c r="L16" s="48">
        <v>10.45</v>
      </c>
    </row>
    <row r="17" spans="1:12" ht="15.75" customHeight="1" x14ac:dyDescent="0.2">
      <c r="A17" s="43" t="s">
        <v>15</v>
      </c>
      <c r="B17" s="87">
        <v>42573</v>
      </c>
      <c r="C17" s="45">
        <v>5</v>
      </c>
      <c r="D17" s="50">
        <v>5.3</v>
      </c>
      <c r="E17" s="45">
        <v>6.29</v>
      </c>
      <c r="F17" s="45">
        <v>1.44</v>
      </c>
      <c r="G17" s="47">
        <v>2</v>
      </c>
      <c r="H17" s="45">
        <v>5.39</v>
      </c>
      <c r="I17" s="47">
        <v>6</v>
      </c>
      <c r="J17" s="46">
        <v>8.58</v>
      </c>
      <c r="K17" s="52">
        <v>10.27</v>
      </c>
      <c r="L17" s="47">
        <v>10.4</v>
      </c>
    </row>
    <row r="18" spans="1:12" ht="15.75" customHeight="1" x14ac:dyDescent="0.2">
      <c r="A18" s="43" t="s">
        <v>15</v>
      </c>
      <c r="B18" s="87">
        <v>42587</v>
      </c>
      <c r="C18" s="45">
        <v>5.17</v>
      </c>
      <c r="D18" s="50">
        <v>5.45</v>
      </c>
      <c r="E18" s="45">
        <v>6.42</v>
      </c>
      <c r="F18" s="45">
        <v>1.43</v>
      </c>
      <c r="G18" s="47">
        <v>2</v>
      </c>
      <c r="H18" s="45">
        <v>5.35</v>
      </c>
      <c r="I18" s="47">
        <v>6</v>
      </c>
      <c r="J18" s="46">
        <v>8.4499999999999993</v>
      </c>
      <c r="K18" s="52">
        <v>10.09</v>
      </c>
      <c r="L18" s="47">
        <v>10.3</v>
      </c>
    </row>
    <row r="19" spans="1:12" ht="15.75" customHeight="1" x14ac:dyDescent="0.2">
      <c r="A19" s="43" t="s">
        <v>15</v>
      </c>
      <c r="B19" s="87">
        <v>42601</v>
      </c>
      <c r="C19" s="45">
        <v>5.34</v>
      </c>
      <c r="D19" s="50">
        <v>6</v>
      </c>
      <c r="E19" s="45">
        <v>6.55</v>
      </c>
      <c r="F19" s="45">
        <v>1.41</v>
      </c>
      <c r="G19" s="47">
        <v>2</v>
      </c>
      <c r="H19" s="45">
        <v>5.27</v>
      </c>
      <c r="I19" s="47">
        <v>5.45</v>
      </c>
      <c r="J19" s="46">
        <v>8.27</v>
      </c>
      <c r="K19" s="52">
        <v>9.4700000000000006</v>
      </c>
      <c r="L19" s="47">
        <v>10.15</v>
      </c>
    </row>
    <row r="20" spans="1:12" ht="15.75" customHeight="1" x14ac:dyDescent="0.2">
      <c r="A20" s="43" t="s">
        <v>15</v>
      </c>
      <c r="B20" s="87">
        <v>42615</v>
      </c>
      <c r="C20" s="52">
        <v>5.51</v>
      </c>
      <c r="D20" s="47">
        <v>6.2</v>
      </c>
      <c r="E20" s="52">
        <v>7.07</v>
      </c>
      <c r="F20" s="52">
        <v>1.37</v>
      </c>
      <c r="G20" s="47">
        <v>2</v>
      </c>
      <c r="H20" s="52">
        <v>5.16</v>
      </c>
      <c r="I20" s="47">
        <v>5.3</v>
      </c>
      <c r="J20" s="47">
        <v>8.06</v>
      </c>
      <c r="K20" s="52">
        <v>9.2200000000000006</v>
      </c>
      <c r="L20" s="47">
        <v>9.4</v>
      </c>
    </row>
    <row r="21" spans="1:12" ht="15.75" customHeight="1" x14ac:dyDescent="0.2">
      <c r="A21" s="43" t="s">
        <v>15</v>
      </c>
      <c r="B21" s="87">
        <v>42629</v>
      </c>
      <c r="C21" s="52">
        <v>6.06</v>
      </c>
      <c r="D21" s="47">
        <v>6.3</v>
      </c>
      <c r="E21" s="52">
        <v>7.2</v>
      </c>
      <c r="F21" s="52">
        <v>1.32</v>
      </c>
      <c r="G21" s="47">
        <v>2</v>
      </c>
      <c r="H21" s="52">
        <v>5.01</v>
      </c>
      <c r="I21" s="47">
        <v>5.15</v>
      </c>
      <c r="J21" s="47">
        <v>7.42</v>
      </c>
      <c r="K21" s="52">
        <v>8.56</v>
      </c>
      <c r="L21" s="47">
        <v>9.15</v>
      </c>
    </row>
    <row r="22" spans="1:12" ht="15.75" customHeight="1" x14ac:dyDescent="0.2">
      <c r="A22" s="43" t="s">
        <v>15</v>
      </c>
      <c r="B22" s="87">
        <v>42643</v>
      </c>
      <c r="C22" s="52">
        <v>6.2</v>
      </c>
      <c r="D22" s="47">
        <v>6.4</v>
      </c>
      <c r="E22" s="52">
        <v>7.33</v>
      </c>
      <c r="F22" s="52">
        <v>1.27</v>
      </c>
      <c r="G22" s="47">
        <v>2</v>
      </c>
      <c r="H22" s="52">
        <v>4.46</v>
      </c>
      <c r="I22" s="47">
        <v>5</v>
      </c>
      <c r="J22" s="47">
        <v>7.21</v>
      </c>
      <c r="K22" s="52">
        <v>8.34</v>
      </c>
      <c r="L22" s="47">
        <v>9</v>
      </c>
    </row>
    <row r="23" spans="1:12" ht="15.75" customHeight="1" x14ac:dyDescent="0.2">
      <c r="A23" s="43" t="s">
        <v>15</v>
      </c>
      <c r="B23" s="87">
        <v>42657</v>
      </c>
      <c r="C23" s="52">
        <v>6.33</v>
      </c>
      <c r="D23" s="47">
        <v>6.45</v>
      </c>
      <c r="E23" s="52">
        <v>7.47</v>
      </c>
      <c r="F23" s="52">
        <v>1.23</v>
      </c>
      <c r="G23" s="47">
        <v>2</v>
      </c>
      <c r="H23" s="52">
        <v>4.3099999999999996</v>
      </c>
      <c r="I23" s="47">
        <v>4.45</v>
      </c>
      <c r="J23" s="47">
        <v>6.59</v>
      </c>
      <c r="K23" s="52">
        <v>8.1300000000000008</v>
      </c>
      <c r="L23" s="47">
        <v>8.3000000000000007</v>
      </c>
    </row>
    <row r="24" spans="1:12" ht="15.75" customHeight="1" x14ac:dyDescent="0.2">
      <c r="A24" s="43" t="s">
        <v>15</v>
      </c>
      <c r="B24" s="87">
        <v>42671</v>
      </c>
      <c r="C24" s="52">
        <v>6.47</v>
      </c>
      <c r="D24" s="47">
        <v>6.55</v>
      </c>
      <c r="E24" s="52">
        <v>8.01</v>
      </c>
      <c r="F24" s="52">
        <v>1.21</v>
      </c>
      <c r="G24" s="47">
        <v>2</v>
      </c>
      <c r="H24" s="52">
        <v>4.18</v>
      </c>
      <c r="I24" s="47">
        <v>4.3</v>
      </c>
      <c r="J24" s="47">
        <v>6.43</v>
      </c>
      <c r="K24" s="52">
        <v>7.57</v>
      </c>
      <c r="L24" s="47">
        <v>8.15</v>
      </c>
    </row>
    <row r="25" spans="1:12" ht="15.75" customHeight="1" x14ac:dyDescent="0.2">
      <c r="A25" s="54" t="s">
        <v>15</v>
      </c>
      <c r="B25" s="88">
        <v>42680</v>
      </c>
      <c r="C25" s="55">
        <v>5.56</v>
      </c>
      <c r="D25" s="56">
        <v>6.15</v>
      </c>
      <c r="E25" s="55">
        <v>7.12</v>
      </c>
      <c r="F25" s="55">
        <v>12.21</v>
      </c>
      <c r="G25" s="56">
        <v>1</v>
      </c>
      <c r="H25" s="55">
        <v>3.08</v>
      </c>
      <c r="I25" s="56">
        <v>3.3</v>
      </c>
      <c r="J25" s="56">
        <v>5.3</v>
      </c>
      <c r="K25" s="55">
        <v>6.46</v>
      </c>
      <c r="L25" s="56">
        <v>7.3</v>
      </c>
    </row>
    <row r="26" spans="1:12" ht="15.75" customHeight="1" x14ac:dyDescent="0.2">
      <c r="A26" s="43" t="s">
        <v>15</v>
      </c>
      <c r="B26" s="87">
        <v>42685</v>
      </c>
      <c r="C26" s="52">
        <v>6.01</v>
      </c>
      <c r="D26" s="47">
        <v>6.3</v>
      </c>
      <c r="E26" s="52">
        <v>7.17</v>
      </c>
      <c r="F26" s="52">
        <v>12.22</v>
      </c>
      <c r="G26" s="47">
        <v>1</v>
      </c>
      <c r="H26" s="52">
        <v>3.04</v>
      </c>
      <c r="I26" s="47">
        <v>3.3</v>
      </c>
      <c r="J26" s="47">
        <v>5.26</v>
      </c>
      <c r="K26" s="52">
        <v>6.46</v>
      </c>
      <c r="L26" s="47">
        <v>7.3</v>
      </c>
    </row>
    <row r="27" spans="1:12" ht="15.75" customHeight="1" x14ac:dyDescent="0.2">
      <c r="A27" s="43" t="s">
        <v>15</v>
      </c>
      <c r="B27" s="87">
        <v>42699</v>
      </c>
      <c r="C27" s="52">
        <v>6.14</v>
      </c>
      <c r="D27" s="47">
        <v>6.4</v>
      </c>
      <c r="E27" s="52">
        <v>7.34</v>
      </c>
      <c r="F27" s="52">
        <v>12.25</v>
      </c>
      <c r="G27" s="47">
        <v>1</v>
      </c>
      <c r="H27" s="52">
        <v>2.57</v>
      </c>
      <c r="I27" s="47">
        <v>3.3</v>
      </c>
      <c r="J27" s="47">
        <v>5.16</v>
      </c>
      <c r="K27" s="52">
        <v>6.35</v>
      </c>
      <c r="L27" s="47">
        <v>7.3</v>
      </c>
    </row>
    <row r="28" spans="1:12" ht="15.75" customHeight="1" x14ac:dyDescent="0.2">
      <c r="A28" s="43" t="s">
        <v>15</v>
      </c>
      <c r="B28" s="87">
        <v>42713</v>
      </c>
      <c r="C28" s="52">
        <v>6.26</v>
      </c>
      <c r="D28" s="47">
        <v>6.45</v>
      </c>
      <c r="E28" s="52">
        <v>7.47</v>
      </c>
      <c r="F28" s="52">
        <v>12.31</v>
      </c>
      <c r="G28" s="47">
        <v>1</v>
      </c>
      <c r="H28" s="52">
        <v>2.56</v>
      </c>
      <c r="I28" s="47">
        <v>3.15</v>
      </c>
      <c r="J28" s="47">
        <v>5.14</v>
      </c>
      <c r="K28" s="52">
        <v>6.34</v>
      </c>
      <c r="L28" s="47">
        <v>7.3</v>
      </c>
    </row>
    <row r="29" spans="1:12" ht="15.75" customHeight="1" x14ac:dyDescent="0.2">
      <c r="A29" s="43" t="s">
        <v>15</v>
      </c>
      <c r="B29" s="87">
        <v>42727</v>
      </c>
      <c r="C29" s="52">
        <v>6.35</v>
      </c>
      <c r="D29" s="47">
        <v>6.5</v>
      </c>
      <c r="E29" s="52">
        <v>7.55</v>
      </c>
      <c r="F29" s="52">
        <v>12.37</v>
      </c>
      <c r="G29" s="47">
        <v>1</v>
      </c>
      <c r="H29" s="52">
        <v>3.01</v>
      </c>
      <c r="I29" s="47">
        <v>3.15</v>
      </c>
      <c r="J29" s="47">
        <v>5.19</v>
      </c>
      <c r="K29" s="52">
        <v>6.39</v>
      </c>
      <c r="L29" s="47">
        <v>7.3</v>
      </c>
    </row>
    <row r="30" spans="1:12" x14ac:dyDescent="0.2">
      <c r="A30" s="66"/>
      <c r="B30" s="89"/>
    </row>
    <row r="31" spans="1:12" x14ac:dyDescent="0.2">
      <c r="A31" s="66"/>
      <c r="B31" s="89"/>
    </row>
    <row r="32" spans="1:12" x14ac:dyDescent="0.2">
      <c r="A32" s="66"/>
      <c r="B32" s="89"/>
    </row>
    <row r="33" spans="1:2" x14ac:dyDescent="0.2">
      <c r="A33" s="66"/>
      <c r="B33" s="89"/>
    </row>
    <row r="34" spans="1:2" x14ac:dyDescent="0.2">
      <c r="A34" s="66"/>
      <c r="B34" s="89"/>
    </row>
    <row r="35" spans="1:2" x14ac:dyDescent="0.2">
      <c r="A35" s="66"/>
      <c r="B35" s="89"/>
    </row>
    <row r="36" spans="1:2" x14ac:dyDescent="0.2">
      <c r="A36" s="66"/>
      <c r="B36" s="89"/>
    </row>
    <row r="37" spans="1:2" x14ac:dyDescent="0.2">
      <c r="A37" s="66"/>
      <c r="B37" s="89"/>
    </row>
    <row r="38" spans="1:2" x14ac:dyDescent="0.2">
      <c r="A38" s="66"/>
      <c r="B38" s="89"/>
    </row>
    <row r="39" spans="1:2" x14ac:dyDescent="0.2">
      <c r="A39" s="66"/>
      <c r="B39" s="89"/>
    </row>
    <row r="40" spans="1:2" x14ac:dyDescent="0.2">
      <c r="A40" s="66"/>
      <c r="B40" s="89"/>
    </row>
    <row r="41" spans="1:2" x14ac:dyDescent="0.2">
      <c r="A41" s="66"/>
      <c r="B41" s="89"/>
    </row>
    <row r="42" spans="1:2" x14ac:dyDescent="0.2">
      <c r="A42" s="66"/>
      <c r="B42" s="89"/>
    </row>
    <row r="43" spans="1:2" x14ac:dyDescent="0.2">
      <c r="A43" s="66"/>
      <c r="B43" s="89"/>
    </row>
    <row r="44" spans="1:2" x14ac:dyDescent="0.2">
      <c r="A44" s="66"/>
      <c r="B44" s="89"/>
    </row>
    <row r="45" spans="1:2" x14ac:dyDescent="0.2">
      <c r="A45" s="66"/>
      <c r="B45" s="89"/>
    </row>
    <row r="46" spans="1:2" x14ac:dyDescent="0.2">
      <c r="A46" s="66"/>
      <c r="B46" s="89"/>
    </row>
    <row r="47" spans="1:2" x14ac:dyDescent="0.2">
      <c r="A47" s="66"/>
      <c r="B47" s="89"/>
    </row>
    <row r="48" spans="1:2" x14ac:dyDescent="0.2">
      <c r="A48" s="66"/>
      <c r="B48" s="89"/>
    </row>
    <row r="49" spans="1:2" x14ac:dyDescent="0.2">
      <c r="A49" s="66"/>
      <c r="B49" s="89"/>
    </row>
    <row r="50" spans="1:2" x14ac:dyDescent="0.2">
      <c r="A50" s="66"/>
      <c r="B50" s="89"/>
    </row>
    <row r="51" spans="1:2" x14ac:dyDescent="0.2">
      <c r="A51" s="66"/>
      <c r="B51" s="89"/>
    </row>
    <row r="52" spans="1:2" x14ac:dyDescent="0.2">
      <c r="A52" s="66"/>
      <c r="B52" s="89"/>
    </row>
    <row r="53" spans="1:2" x14ac:dyDescent="0.2">
      <c r="A53" s="66"/>
      <c r="B53" s="89"/>
    </row>
    <row r="54" spans="1:2" x14ac:dyDescent="0.2">
      <c r="A54" s="66"/>
      <c r="B54" s="89"/>
    </row>
    <row r="55" spans="1:2" x14ac:dyDescent="0.2">
      <c r="A55" s="66"/>
      <c r="B55" s="89"/>
    </row>
    <row r="56" spans="1:2" x14ac:dyDescent="0.2">
      <c r="A56" s="66"/>
      <c r="B56" s="89"/>
    </row>
    <row r="57" spans="1:2" x14ac:dyDescent="0.2">
      <c r="A57" s="66"/>
      <c r="B57" s="89"/>
    </row>
    <row r="58" spans="1:2" x14ac:dyDescent="0.2">
      <c r="A58" s="66"/>
      <c r="B58" s="89"/>
    </row>
    <row r="59" spans="1:2" x14ac:dyDescent="0.2">
      <c r="A59" s="66"/>
      <c r="B59" s="89"/>
    </row>
    <row r="60" spans="1:2" x14ac:dyDescent="0.2">
      <c r="A60" s="66"/>
      <c r="B60" s="89"/>
    </row>
    <row r="61" spans="1:2" x14ac:dyDescent="0.2">
      <c r="A61" s="66"/>
      <c r="B61" s="89"/>
    </row>
    <row r="62" spans="1:2" x14ac:dyDescent="0.2">
      <c r="A62" s="66"/>
      <c r="B62" s="89"/>
    </row>
    <row r="63" spans="1:2" x14ac:dyDescent="0.2">
      <c r="A63" s="66"/>
      <c r="B63" s="89"/>
    </row>
    <row r="64" spans="1:2" x14ac:dyDescent="0.2">
      <c r="A64" s="66"/>
      <c r="B64" s="89"/>
    </row>
    <row r="65" spans="1:2" x14ac:dyDescent="0.2">
      <c r="A65" s="66"/>
      <c r="B65" s="89"/>
    </row>
    <row r="66" spans="1:2" x14ac:dyDescent="0.2">
      <c r="A66" s="66"/>
      <c r="B66" s="89"/>
    </row>
    <row r="67" spans="1:2" x14ac:dyDescent="0.2">
      <c r="A67" s="66"/>
      <c r="B67" s="89"/>
    </row>
    <row r="68" spans="1:2" x14ac:dyDescent="0.2">
      <c r="A68" s="66"/>
      <c r="B68" s="89"/>
    </row>
    <row r="69" spans="1:2" x14ac:dyDescent="0.2">
      <c r="A69" s="66"/>
      <c r="B69" s="89"/>
    </row>
    <row r="70" spans="1:2" x14ac:dyDescent="0.2">
      <c r="A70" s="66"/>
      <c r="B70" s="89"/>
    </row>
    <row r="71" spans="1:2" x14ac:dyDescent="0.2">
      <c r="A71" s="66"/>
      <c r="B71" s="89"/>
    </row>
    <row r="72" spans="1:2" x14ac:dyDescent="0.2">
      <c r="A72" s="66"/>
      <c r="B72" s="89"/>
    </row>
    <row r="73" spans="1:2" x14ac:dyDescent="0.2">
      <c r="A73" s="66"/>
      <c r="B73" s="89"/>
    </row>
    <row r="74" spans="1:2" x14ac:dyDescent="0.2">
      <c r="A74" s="66"/>
      <c r="B74" s="89"/>
    </row>
    <row r="75" spans="1:2" x14ac:dyDescent="0.2">
      <c r="A75" s="66"/>
      <c r="B75" s="89"/>
    </row>
    <row r="76" spans="1:2" x14ac:dyDescent="0.2">
      <c r="A76" s="66"/>
      <c r="B76" s="89"/>
    </row>
    <row r="77" spans="1:2" x14ac:dyDescent="0.2">
      <c r="A77" s="66"/>
      <c r="B77" s="89"/>
    </row>
    <row r="78" spans="1:2" x14ac:dyDescent="0.2">
      <c r="A78" s="66"/>
      <c r="B78" s="89"/>
    </row>
    <row r="79" spans="1:2" x14ac:dyDescent="0.2">
      <c r="A79" s="66"/>
      <c r="B79" s="89"/>
    </row>
    <row r="80" spans="1:2" x14ac:dyDescent="0.2">
      <c r="A80" s="66"/>
      <c r="B80" s="89"/>
    </row>
    <row r="81" spans="1:2" x14ac:dyDescent="0.2">
      <c r="A81" s="66"/>
      <c r="B81" s="89"/>
    </row>
    <row r="82" spans="1:2" x14ac:dyDescent="0.2">
      <c r="A82" s="66"/>
      <c r="B82" s="89"/>
    </row>
    <row r="83" spans="1:2" x14ac:dyDescent="0.2">
      <c r="A83" s="66"/>
      <c r="B83" s="89"/>
    </row>
    <row r="84" spans="1:2" x14ac:dyDescent="0.2">
      <c r="A84" s="66"/>
      <c r="B84" s="89"/>
    </row>
    <row r="85" spans="1:2" x14ac:dyDescent="0.2">
      <c r="A85" s="66"/>
      <c r="B85" s="89"/>
    </row>
    <row r="86" spans="1:2" x14ac:dyDescent="0.2">
      <c r="A86" s="66"/>
      <c r="B86" s="89"/>
    </row>
    <row r="87" spans="1:2" x14ac:dyDescent="0.2">
      <c r="A87" s="66"/>
      <c r="B87" s="89"/>
    </row>
    <row r="88" spans="1:2" x14ac:dyDescent="0.2">
      <c r="A88" s="66"/>
      <c r="B88" s="89"/>
    </row>
    <row r="89" spans="1:2" x14ac:dyDescent="0.2">
      <c r="A89" s="66"/>
      <c r="B89" s="89"/>
    </row>
    <row r="90" spans="1:2" x14ac:dyDescent="0.2">
      <c r="A90" s="66"/>
      <c r="B90" s="89"/>
    </row>
    <row r="91" spans="1:2" x14ac:dyDescent="0.2">
      <c r="A91" s="66"/>
      <c r="B91" s="89"/>
    </row>
    <row r="92" spans="1:2" x14ac:dyDescent="0.2">
      <c r="A92" s="66"/>
      <c r="B92" s="89"/>
    </row>
    <row r="93" spans="1:2" x14ac:dyDescent="0.2">
      <c r="A93" s="66"/>
      <c r="B93" s="89"/>
    </row>
    <row r="94" spans="1:2" x14ac:dyDescent="0.2">
      <c r="A94" s="66"/>
      <c r="B94" s="89"/>
    </row>
    <row r="95" spans="1:2" x14ac:dyDescent="0.2">
      <c r="A95" s="66"/>
      <c r="B95" s="89"/>
    </row>
    <row r="96" spans="1:2" x14ac:dyDescent="0.2">
      <c r="A96" s="66"/>
      <c r="B96" s="89"/>
    </row>
    <row r="97" spans="1:2" x14ac:dyDescent="0.2">
      <c r="A97" s="66"/>
      <c r="B97" s="89"/>
    </row>
    <row r="98" spans="1:2" x14ac:dyDescent="0.2">
      <c r="A98" s="66"/>
      <c r="B98" s="89"/>
    </row>
    <row r="99" spans="1:2" x14ac:dyDescent="0.2">
      <c r="A99" s="66"/>
      <c r="B99" s="89"/>
    </row>
    <row r="100" spans="1:2" x14ac:dyDescent="0.2">
      <c r="A100" s="66"/>
      <c r="B100" s="89"/>
    </row>
    <row r="101" spans="1:2" x14ac:dyDescent="0.2">
      <c r="A101" s="66"/>
      <c r="B101" s="89"/>
    </row>
    <row r="102" spans="1:2" x14ac:dyDescent="0.2">
      <c r="A102" s="66"/>
      <c r="B102" s="89"/>
    </row>
    <row r="103" spans="1:2" x14ac:dyDescent="0.2">
      <c r="A103" s="66"/>
      <c r="B103" s="89"/>
    </row>
    <row r="104" spans="1:2" x14ac:dyDescent="0.2">
      <c r="A104" s="66"/>
      <c r="B104" s="89"/>
    </row>
    <row r="105" spans="1:2" x14ac:dyDescent="0.2">
      <c r="A105" s="66"/>
      <c r="B105" s="89"/>
    </row>
    <row r="106" spans="1:2" x14ac:dyDescent="0.2">
      <c r="A106" s="66"/>
      <c r="B106" s="89"/>
    </row>
    <row r="107" spans="1:2" x14ac:dyDescent="0.2">
      <c r="A107" s="66"/>
      <c r="B107" s="89"/>
    </row>
    <row r="108" spans="1:2" x14ac:dyDescent="0.2">
      <c r="A108" s="66"/>
      <c r="B108" s="89"/>
    </row>
    <row r="109" spans="1:2" x14ac:dyDescent="0.2">
      <c r="A109" s="66"/>
      <c r="B109" s="89"/>
    </row>
    <row r="110" spans="1:2" x14ac:dyDescent="0.2">
      <c r="A110" s="66"/>
      <c r="B110" s="89"/>
    </row>
    <row r="111" spans="1:2" x14ac:dyDescent="0.2">
      <c r="A111" s="66"/>
      <c r="B111" s="89"/>
    </row>
    <row r="112" spans="1:2" x14ac:dyDescent="0.2">
      <c r="A112" s="66"/>
      <c r="B112" s="89"/>
    </row>
    <row r="113" spans="1:2" x14ac:dyDescent="0.2">
      <c r="A113" s="66"/>
      <c r="B113" s="89"/>
    </row>
    <row r="114" spans="1:2" x14ac:dyDescent="0.2">
      <c r="A114" s="66"/>
      <c r="B114" s="89"/>
    </row>
    <row r="115" spans="1:2" x14ac:dyDescent="0.2">
      <c r="A115" s="66"/>
      <c r="B115" s="89"/>
    </row>
    <row r="116" spans="1:2" x14ac:dyDescent="0.2">
      <c r="A116" s="66"/>
      <c r="B116" s="89"/>
    </row>
    <row r="117" spans="1:2" x14ac:dyDescent="0.2">
      <c r="A117" s="66"/>
      <c r="B117" s="89"/>
    </row>
    <row r="118" spans="1:2" x14ac:dyDescent="0.2">
      <c r="A118" s="66"/>
      <c r="B118" s="89"/>
    </row>
    <row r="119" spans="1:2" x14ac:dyDescent="0.2">
      <c r="A119" s="66"/>
      <c r="B119" s="89"/>
    </row>
    <row r="120" spans="1:2" x14ac:dyDescent="0.2">
      <c r="A120" s="66"/>
      <c r="B120" s="89"/>
    </row>
    <row r="121" spans="1:2" x14ac:dyDescent="0.2">
      <c r="A121" s="66"/>
      <c r="B121" s="89"/>
    </row>
    <row r="122" spans="1:2" x14ac:dyDescent="0.2">
      <c r="A122" s="66"/>
      <c r="B122" s="89"/>
    </row>
    <row r="123" spans="1:2" x14ac:dyDescent="0.2">
      <c r="A123" s="66"/>
      <c r="B123" s="89"/>
    </row>
    <row r="124" spans="1:2" x14ac:dyDescent="0.2">
      <c r="A124" s="66"/>
      <c r="B124" s="89"/>
    </row>
    <row r="125" spans="1:2" x14ac:dyDescent="0.2">
      <c r="A125" s="66"/>
      <c r="B125" s="89"/>
    </row>
    <row r="126" spans="1:2" x14ac:dyDescent="0.2">
      <c r="A126" s="66"/>
      <c r="B126" s="89"/>
    </row>
    <row r="127" spans="1:2" x14ac:dyDescent="0.2">
      <c r="A127" s="66"/>
      <c r="B127" s="89"/>
    </row>
    <row r="128" spans="1:2" x14ac:dyDescent="0.2">
      <c r="A128" s="66"/>
      <c r="B128" s="89"/>
    </row>
    <row r="129" spans="1:2" x14ac:dyDescent="0.2">
      <c r="A129" s="66"/>
      <c r="B129" s="89"/>
    </row>
    <row r="130" spans="1:2" x14ac:dyDescent="0.2">
      <c r="A130" s="66"/>
      <c r="B130" s="89"/>
    </row>
    <row r="131" spans="1:2" x14ac:dyDescent="0.2">
      <c r="A131" s="66"/>
      <c r="B131" s="89"/>
    </row>
    <row r="132" spans="1:2" x14ac:dyDescent="0.2">
      <c r="A132" s="66"/>
      <c r="B132" s="89"/>
    </row>
    <row r="133" spans="1:2" x14ac:dyDescent="0.2">
      <c r="A133" s="66"/>
      <c r="B133" s="89"/>
    </row>
    <row r="134" spans="1:2" x14ac:dyDescent="0.2">
      <c r="A134" s="66"/>
      <c r="B134" s="89"/>
    </row>
    <row r="135" spans="1:2" x14ac:dyDescent="0.2">
      <c r="A135" s="66"/>
      <c r="B135" s="89"/>
    </row>
    <row r="136" spans="1:2" x14ac:dyDescent="0.2">
      <c r="A136" s="66"/>
      <c r="B136" s="89"/>
    </row>
    <row r="137" spans="1:2" x14ac:dyDescent="0.2">
      <c r="A137" s="66"/>
      <c r="B137" s="89"/>
    </row>
    <row r="138" spans="1:2" x14ac:dyDescent="0.2">
      <c r="A138" s="66"/>
      <c r="B138" s="89"/>
    </row>
    <row r="139" spans="1:2" x14ac:dyDescent="0.2">
      <c r="A139" s="66"/>
      <c r="B139" s="89"/>
    </row>
    <row r="140" spans="1:2" x14ac:dyDescent="0.2">
      <c r="A140" s="66"/>
      <c r="B140" s="89"/>
    </row>
    <row r="141" spans="1:2" x14ac:dyDescent="0.2">
      <c r="A141" s="66"/>
      <c r="B141" s="89"/>
    </row>
    <row r="142" spans="1:2" x14ac:dyDescent="0.2">
      <c r="A142" s="66"/>
      <c r="B142" s="89"/>
    </row>
    <row r="143" spans="1:2" x14ac:dyDescent="0.2">
      <c r="A143" s="66"/>
      <c r="B143" s="89"/>
    </row>
    <row r="144" spans="1:2" x14ac:dyDescent="0.2">
      <c r="A144" s="66"/>
      <c r="B144" s="89"/>
    </row>
    <row r="145" spans="1:2" x14ac:dyDescent="0.2">
      <c r="A145" s="66"/>
      <c r="B145" s="89"/>
    </row>
    <row r="146" spans="1:2" x14ac:dyDescent="0.2">
      <c r="A146" s="66"/>
      <c r="B146" s="89"/>
    </row>
    <row r="147" spans="1:2" x14ac:dyDescent="0.2">
      <c r="A147" s="66"/>
      <c r="B147" s="89"/>
    </row>
    <row r="148" spans="1:2" x14ac:dyDescent="0.2">
      <c r="A148" s="66"/>
      <c r="B148" s="89"/>
    </row>
    <row r="149" spans="1:2" x14ac:dyDescent="0.2">
      <c r="A149" s="66"/>
      <c r="B149" s="89"/>
    </row>
    <row r="150" spans="1:2" x14ac:dyDescent="0.2">
      <c r="A150" s="66"/>
      <c r="B150" s="89"/>
    </row>
    <row r="151" spans="1:2" x14ac:dyDescent="0.2">
      <c r="A151" s="66"/>
      <c r="B151" s="89"/>
    </row>
    <row r="152" spans="1:2" x14ac:dyDescent="0.2">
      <c r="A152" s="66"/>
      <c r="B152" s="89"/>
    </row>
    <row r="153" spans="1:2" x14ac:dyDescent="0.2">
      <c r="A153" s="66"/>
      <c r="B153" s="89"/>
    </row>
    <row r="154" spans="1:2" x14ac:dyDescent="0.2">
      <c r="A154" s="66"/>
      <c r="B154" s="89"/>
    </row>
    <row r="155" spans="1:2" x14ac:dyDescent="0.2">
      <c r="A155" s="66"/>
      <c r="B155" s="89"/>
    </row>
    <row r="156" spans="1:2" x14ac:dyDescent="0.2">
      <c r="A156" s="66"/>
      <c r="B156" s="89"/>
    </row>
    <row r="157" spans="1:2" x14ac:dyDescent="0.2">
      <c r="A157" s="66"/>
      <c r="B157" s="89"/>
    </row>
    <row r="158" spans="1:2" x14ac:dyDescent="0.2">
      <c r="A158" s="66"/>
      <c r="B158" s="89"/>
    </row>
    <row r="159" spans="1:2" x14ac:dyDescent="0.2">
      <c r="A159" s="66"/>
      <c r="B159" s="89"/>
    </row>
    <row r="160" spans="1:2" x14ac:dyDescent="0.2">
      <c r="A160" s="66"/>
      <c r="B160" s="89"/>
    </row>
    <row r="161" spans="1:2" x14ac:dyDescent="0.2">
      <c r="A161" s="66"/>
      <c r="B161" s="89"/>
    </row>
    <row r="162" spans="1:2" x14ac:dyDescent="0.2">
      <c r="A162" s="66"/>
      <c r="B162" s="89"/>
    </row>
    <row r="163" spans="1:2" x14ac:dyDescent="0.2">
      <c r="A163" s="66"/>
      <c r="B163" s="89"/>
    </row>
    <row r="164" spans="1:2" x14ac:dyDescent="0.2">
      <c r="A164" s="66"/>
      <c r="B164" s="89"/>
    </row>
    <row r="165" spans="1:2" x14ac:dyDescent="0.2">
      <c r="A165" s="66"/>
      <c r="B165" s="89"/>
    </row>
    <row r="166" spans="1:2" x14ac:dyDescent="0.2">
      <c r="A166" s="66"/>
      <c r="B166" s="89"/>
    </row>
    <row r="167" spans="1:2" x14ac:dyDescent="0.2">
      <c r="A167" s="66"/>
      <c r="B167" s="89"/>
    </row>
    <row r="168" spans="1:2" x14ac:dyDescent="0.2">
      <c r="A168" s="66"/>
      <c r="B168" s="89"/>
    </row>
    <row r="169" spans="1:2" x14ac:dyDescent="0.2">
      <c r="A169" s="66"/>
      <c r="B169" s="89"/>
    </row>
    <row r="170" spans="1:2" x14ac:dyDescent="0.2">
      <c r="A170" s="66"/>
      <c r="B170" s="89"/>
    </row>
    <row r="171" spans="1:2" x14ac:dyDescent="0.2">
      <c r="A171" s="66"/>
      <c r="B171" s="89"/>
    </row>
    <row r="172" spans="1:2" x14ac:dyDescent="0.2">
      <c r="A172" s="66"/>
      <c r="B172" s="89"/>
    </row>
    <row r="173" spans="1:2" x14ac:dyDescent="0.2">
      <c r="A173" s="66"/>
      <c r="B173" s="89"/>
    </row>
    <row r="174" spans="1:2" x14ac:dyDescent="0.2">
      <c r="A174" s="66"/>
      <c r="B174" s="89"/>
    </row>
    <row r="175" spans="1:2" x14ac:dyDescent="0.2">
      <c r="A175" s="66"/>
      <c r="B175" s="89"/>
    </row>
    <row r="176" spans="1:2" x14ac:dyDescent="0.2">
      <c r="A176" s="66"/>
      <c r="B176" s="89"/>
    </row>
    <row r="177" spans="1:2" x14ac:dyDescent="0.2">
      <c r="A177" s="66"/>
      <c r="B177" s="89"/>
    </row>
    <row r="178" spans="1:2" x14ac:dyDescent="0.2">
      <c r="A178" s="66"/>
      <c r="B178" s="89"/>
    </row>
    <row r="179" spans="1:2" x14ac:dyDescent="0.2">
      <c r="A179" s="66"/>
      <c r="B179" s="89"/>
    </row>
    <row r="180" spans="1:2" x14ac:dyDescent="0.2">
      <c r="A180" s="66"/>
      <c r="B180" s="89"/>
    </row>
    <row r="181" spans="1:2" x14ac:dyDescent="0.2">
      <c r="A181" s="66"/>
      <c r="B181" s="89"/>
    </row>
    <row r="182" spans="1:2" x14ac:dyDescent="0.2">
      <c r="A182" s="66"/>
      <c r="B182" s="89"/>
    </row>
    <row r="183" spans="1:2" x14ac:dyDescent="0.2">
      <c r="A183" s="66"/>
      <c r="B183" s="89"/>
    </row>
    <row r="184" spans="1:2" x14ac:dyDescent="0.2">
      <c r="A184" s="66"/>
      <c r="B184" s="89"/>
    </row>
    <row r="185" spans="1:2" x14ac:dyDescent="0.2">
      <c r="A185" s="66"/>
      <c r="B185" s="89"/>
    </row>
    <row r="186" spans="1:2" x14ac:dyDescent="0.2">
      <c r="A186" s="66"/>
      <c r="B186" s="89"/>
    </row>
    <row r="187" spans="1:2" x14ac:dyDescent="0.2">
      <c r="A187" s="66"/>
      <c r="B187" s="89"/>
    </row>
    <row r="188" spans="1:2" x14ac:dyDescent="0.2">
      <c r="A188" s="66"/>
      <c r="B188" s="89"/>
    </row>
    <row r="189" spans="1:2" x14ac:dyDescent="0.2">
      <c r="A189" s="66"/>
      <c r="B189" s="89"/>
    </row>
    <row r="190" spans="1:2" x14ac:dyDescent="0.2">
      <c r="A190" s="66"/>
      <c r="B190" s="89"/>
    </row>
    <row r="191" spans="1:2" x14ac:dyDescent="0.2">
      <c r="A191" s="66"/>
      <c r="B191" s="89"/>
    </row>
    <row r="192" spans="1:2" x14ac:dyDescent="0.2">
      <c r="A192" s="66"/>
      <c r="B192" s="89"/>
    </row>
    <row r="193" spans="1:2" x14ac:dyDescent="0.2">
      <c r="A193" s="66"/>
      <c r="B193" s="89"/>
    </row>
    <row r="194" spans="1:2" x14ac:dyDescent="0.2">
      <c r="A194" s="66"/>
      <c r="B194" s="89"/>
    </row>
    <row r="195" spans="1:2" x14ac:dyDescent="0.2">
      <c r="A195" s="66"/>
      <c r="B195" s="89"/>
    </row>
    <row r="196" spans="1:2" x14ac:dyDescent="0.2">
      <c r="A196" s="66"/>
      <c r="B196" s="89"/>
    </row>
    <row r="197" spans="1:2" x14ac:dyDescent="0.2">
      <c r="A197" s="66"/>
      <c r="B197" s="89"/>
    </row>
    <row r="198" spans="1:2" x14ac:dyDescent="0.2">
      <c r="A198" s="66"/>
      <c r="B198" s="89"/>
    </row>
    <row r="199" spans="1:2" x14ac:dyDescent="0.2">
      <c r="A199" s="66"/>
      <c r="B199" s="89"/>
    </row>
    <row r="200" spans="1:2" x14ac:dyDescent="0.2">
      <c r="A200" s="66"/>
      <c r="B200" s="89"/>
    </row>
    <row r="201" spans="1:2" x14ac:dyDescent="0.2">
      <c r="A201" s="66"/>
      <c r="B201" s="89"/>
    </row>
    <row r="202" spans="1:2" x14ac:dyDescent="0.2">
      <c r="A202" s="66"/>
      <c r="B202" s="89"/>
    </row>
    <row r="203" spans="1:2" x14ac:dyDescent="0.2">
      <c r="A203" s="66"/>
      <c r="B203" s="89"/>
    </row>
    <row r="204" spans="1:2" x14ac:dyDescent="0.2">
      <c r="A204" s="66"/>
      <c r="B204" s="89"/>
    </row>
    <row r="205" spans="1:2" x14ac:dyDescent="0.2">
      <c r="A205" s="66"/>
      <c r="B205" s="89"/>
    </row>
    <row r="206" spans="1:2" x14ac:dyDescent="0.2">
      <c r="A206" s="66"/>
      <c r="B206" s="89"/>
    </row>
    <row r="207" spans="1:2" x14ac:dyDescent="0.2">
      <c r="A207" s="66"/>
      <c r="B207" s="89"/>
    </row>
    <row r="208" spans="1:2" x14ac:dyDescent="0.2">
      <c r="A208" s="66"/>
      <c r="B208" s="89"/>
    </row>
    <row r="209" spans="1:2" x14ac:dyDescent="0.2">
      <c r="A209" s="66"/>
      <c r="B209" s="89"/>
    </row>
    <row r="210" spans="1:2" x14ac:dyDescent="0.2">
      <c r="A210" s="66"/>
      <c r="B210" s="89"/>
    </row>
    <row r="211" spans="1:2" x14ac:dyDescent="0.2">
      <c r="A211" s="66"/>
      <c r="B211" s="89"/>
    </row>
    <row r="212" spans="1:2" x14ac:dyDescent="0.2">
      <c r="A212" s="66"/>
      <c r="B212" s="89"/>
    </row>
    <row r="213" spans="1:2" x14ac:dyDescent="0.2">
      <c r="A213" s="66"/>
      <c r="B213" s="89"/>
    </row>
    <row r="214" spans="1:2" x14ac:dyDescent="0.2">
      <c r="A214" s="66"/>
      <c r="B214" s="89"/>
    </row>
    <row r="215" spans="1:2" x14ac:dyDescent="0.2">
      <c r="A215" s="66"/>
      <c r="B215" s="89"/>
    </row>
    <row r="216" spans="1:2" x14ac:dyDescent="0.2">
      <c r="A216" s="66"/>
      <c r="B216" s="89"/>
    </row>
    <row r="217" spans="1:2" x14ac:dyDescent="0.2">
      <c r="A217" s="66"/>
      <c r="B217" s="89"/>
    </row>
    <row r="218" spans="1:2" x14ac:dyDescent="0.2">
      <c r="A218" s="66"/>
      <c r="B218" s="89"/>
    </row>
    <row r="219" spans="1:2" x14ac:dyDescent="0.2">
      <c r="A219" s="66"/>
      <c r="B219" s="89"/>
    </row>
    <row r="220" spans="1:2" x14ac:dyDescent="0.2">
      <c r="A220" s="66"/>
      <c r="B220" s="89"/>
    </row>
    <row r="221" spans="1:2" x14ac:dyDescent="0.2">
      <c r="A221" s="66"/>
      <c r="B221" s="89"/>
    </row>
    <row r="222" spans="1:2" x14ac:dyDescent="0.2">
      <c r="A222" s="66"/>
      <c r="B222" s="89"/>
    </row>
    <row r="223" spans="1:2" x14ac:dyDescent="0.2">
      <c r="A223" s="66"/>
      <c r="B223" s="89"/>
    </row>
    <row r="224" spans="1:2" x14ac:dyDescent="0.2">
      <c r="A224" s="66"/>
      <c r="B224" s="89"/>
    </row>
    <row r="225" spans="1:2" x14ac:dyDescent="0.2">
      <c r="A225" s="66"/>
      <c r="B225" s="89"/>
    </row>
    <row r="226" spans="1:2" x14ac:dyDescent="0.2">
      <c r="A226" s="66"/>
      <c r="B226" s="89"/>
    </row>
    <row r="227" spans="1:2" x14ac:dyDescent="0.2">
      <c r="A227" s="66"/>
      <c r="B227" s="89"/>
    </row>
    <row r="228" spans="1:2" x14ac:dyDescent="0.2">
      <c r="A228" s="66"/>
      <c r="B228" s="89"/>
    </row>
    <row r="229" spans="1:2" x14ac:dyDescent="0.2">
      <c r="A229" s="66"/>
      <c r="B229" s="89"/>
    </row>
    <row r="230" spans="1:2" x14ac:dyDescent="0.2">
      <c r="A230" s="66"/>
      <c r="B230" s="89"/>
    </row>
    <row r="231" spans="1:2" x14ac:dyDescent="0.2">
      <c r="A231" s="66"/>
      <c r="B231" s="89"/>
    </row>
    <row r="232" spans="1:2" x14ac:dyDescent="0.2">
      <c r="A232" s="66"/>
      <c r="B232" s="89"/>
    </row>
    <row r="233" spans="1:2" x14ac:dyDescent="0.2">
      <c r="A233" s="66"/>
      <c r="B233" s="89"/>
    </row>
    <row r="234" spans="1:2" x14ac:dyDescent="0.2">
      <c r="A234" s="66"/>
      <c r="B234" s="89"/>
    </row>
    <row r="235" spans="1:2" x14ac:dyDescent="0.2">
      <c r="A235" s="66"/>
      <c r="B235" s="89"/>
    </row>
    <row r="236" spans="1:2" x14ac:dyDescent="0.2">
      <c r="A236" s="66"/>
      <c r="B236" s="89"/>
    </row>
    <row r="237" spans="1:2" x14ac:dyDescent="0.2">
      <c r="A237" s="66"/>
      <c r="B237" s="89"/>
    </row>
    <row r="238" spans="1:2" x14ac:dyDescent="0.2">
      <c r="A238" s="66"/>
      <c r="B238" s="89"/>
    </row>
    <row r="239" spans="1:2" x14ac:dyDescent="0.2">
      <c r="A239" s="66"/>
      <c r="B239" s="89"/>
    </row>
    <row r="240" spans="1:2" x14ac:dyDescent="0.2">
      <c r="A240" s="66"/>
      <c r="B240" s="89"/>
    </row>
    <row r="241" spans="1:2" x14ac:dyDescent="0.2">
      <c r="A241" s="66"/>
      <c r="B241" s="89"/>
    </row>
    <row r="242" spans="1:2" x14ac:dyDescent="0.2">
      <c r="A242" s="66"/>
      <c r="B242" s="89"/>
    </row>
    <row r="243" spans="1:2" x14ac:dyDescent="0.2">
      <c r="A243" s="66"/>
      <c r="B243" s="89"/>
    </row>
    <row r="244" spans="1:2" x14ac:dyDescent="0.2">
      <c r="A244" s="66"/>
      <c r="B244" s="89"/>
    </row>
    <row r="245" spans="1:2" x14ac:dyDescent="0.2">
      <c r="A245" s="66"/>
      <c r="B245" s="89"/>
    </row>
    <row r="246" spans="1:2" x14ac:dyDescent="0.2">
      <c r="A246" s="66"/>
      <c r="B246" s="89"/>
    </row>
    <row r="247" spans="1:2" x14ac:dyDescent="0.2">
      <c r="A247" s="66"/>
      <c r="B247" s="89"/>
    </row>
    <row r="248" spans="1:2" x14ac:dyDescent="0.2">
      <c r="A248" s="66"/>
      <c r="B248" s="89"/>
    </row>
    <row r="249" spans="1:2" x14ac:dyDescent="0.2">
      <c r="A249" s="66"/>
      <c r="B249" s="89"/>
    </row>
    <row r="250" spans="1:2" x14ac:dyDescent="0.2">
      <c r="A250" s="66"/>
      <c r="B250" s="89"/>
    </row>
    <row r="251" spans="1:2" x14ac:dyDescent="0.2">
      <c r="A251" s="66"/>
      <c r="B251" s="89"/>
    </row>
    <row r="252" spans="1:2" x14ac:dyDescent="0.2">
      <c r="A252" s="66"/>
      <c r="B252" s="89"/>
    </row>
    <row r="253" spans="1:2" x14ac:dyDescent="0.2">
      <c r="A253" s="66"/>
      <c r="B253" s="89"/>
    </row>
    <row r="254" spans="1:2" x14ac:dyDescent="0.2">
      <c r="A254" s="66"/>
      <c r="B254" s="89"/>
    </row>
    <row r="255" spans="1:2" x14ac:dyDescent="0.2">
      <c r="A255" s="66"/>
      <c r="B255" s="89"/>
    </row>
    <row r="256" spans="1:2" x14ac:dyDescent="0.2">
      <c r="A256" s="66"/>
      <c r="B256" s="89"/>
    </row>
    <row r="257" spans="1:2" x14ac:dyDescent="0.2">
      <c r="A257" s="66"/>
      <c r="B257" s="89"/>
    </row>
    <row r="258" spans="1:2" x14ac:dyDescent="0.2">
      <c r="A258" s="66"/>
      <c r="B258" s="89"/>
    </row>
    <row r="259" spans="1:2" x14ac:dyDescent="0.2">
      <c r="A259" s="66"/>
      <c r="B259" s="89"/>
    </row>
    <row r="260" spans="1:2" x14ac:dyDescent="0.2">
      <c r="A260" s="66"/>
      <c r="B260" s="89"/>
    </row>
    <row r="261" spans="1:2" x14ac:dyDescent="0.2">
      <c r="A261" s="66"/>
      <c r="B261" s="89"/>
    </row>
    <row r="262" spans="1:2" x14ac:dyDescent="0.2">
      <c r="A262" s="66"/>
      <c r="B262" s="89"/>
    </row>
    <row r="263" spans="1:2" x14ac:dyDescent="0.2">
      <c r="A263" s="66"/>
      <c r="B263" s="89"/>
    </row>
    <row r="264" spans="1:2" x14ac:dyDescent="0.2">
      <c r="A264" s="66"/>
      <c r="B264" s="89"/>
    </row>
    <row r="265" spans="1:2" x14ac:dyDescent="0.2">
      <c r="A265" s="66"/>
      <c r="B265" s="89"/>
    </row>
    <row r="266" spans="1:2" x14ac:dyDescent="0.2">
      <c r="A266" s="66"/>
      <c r="B266" s="89"/>
    </row>
    <row r="267" spans="1:2" x14ac:dyDescent="0.2">
      <c r="A267" s="66"/>
      <c r="B267" s="89"/>
    </row>
    <row r="268" spans="1:2" x14ac:dyDescent="0.2">
      <c r="A268" s="66"/>
      <c r="B268" s="89"/>
    </row>
    <row r="269" spans="1:2" x14ac:dyDescent="0.2">
      <c r="A269" s="66"/>
      <c r="B269" s="89"/>
    </row>
    <row r="270" spans="1:2" x14ac:dyDescent="0.2">
      <c r="A270" s="66"/>
      <c r="B270" s="89"/>
    </row>
    <row r="271" spans="1:2" x14ac:dyDescent="0.2">
      <c r="A271" s="66"/>
      <c r="B271" s="89"/>
    </row>
    <row r="272" spans="1:2" x14ac:dyDescent="0.2">
      <c r="A272" s="66"/>
      <c r="B272" s="89"/>
    </row>
    <row r="273" spans="1:2" x14ac:dyDescent="0.2">
      <c r="A273" s="66"/>
      <c r="B273" s="89"/>
    </row>
    <row r="274" spans="1:2" x14ac:dyDescent="0.2">
      <c r="A274" s="66"/>
      <c r="B274" s="89"/>
    </row>
    <row r="275" spans="1:2" x14ac:dyDescent="0.2">
      <c r="A275" s="66"/>
      <c r="B275" s="89"/>
    </row>
    <row r="276" spans="1:2" x14ac:dyDescent="0.2">
      <c r="A276" s="66"/>
      <c r="B276" s="89"/>
    </row>
    <row r="277" spans="1:2" x14ac:dyDescent="0.2">
      <c r="A277" s="66"/>
      <c r="B277" s="89"/>
    </row>
    <row r="278" spans="1:2" x14ac:dyDescent="0.2">
      <c r="A278" s="66"/>
      <c r="B278" s="89"/>
    </row>
    <row r="279" spans="1:2" x14ac:dyDescent="0.2">
      <c r="A279" s="66"/>
      <c r="B279" s="89"/>
    </row>
    <row r="280" spans="1:2" x14ac:dyDescent="0.2">
      <c r="A280" s="66"/>
      <c r="B280" s="89"/>
    </row>
    <row r="281" spans="1:2" x14ac:dyDescent="0.2">
      <c r="A281" s="66"/>
      <c r="B281" s="89"/>
    </row>
    <row r="282" spans="1:2" x14ac:dyDescent="0.2">
      <c r="A282" s="66"/>
      <c r="B282" s="89"/>
    </row>
    <row r="283" spans="1:2" x14ac:dyDescent="0.2">
      <c r="A283" s="66"/>
      <c r="B283" s="89"/>
    </row>
    <row r="284" spans="1:2" x14ac:dyDescent="0.2">
      <c r="A284" s="66"/>
      <c r="B284" s="89"/>
    </row>
    <row r="285" spans="1:2" x14ac:dyDescent="0.2">
      <c r="A285" s="66"/>
      <c r="B285" s="89"/>
    </row>
    <row r="286" spans="1:2" x14ac:dyDescent="0.2">
      <c r="A286" s="66"/>
      <c r="B286" s="89"/>
    </row>
    <row r="287" spans="1:2" x14ac:dyDescent="0.2">
      <c r="A287" s="66"/>
      <c r="B287" s="89"/>
    </row>
    <row r="288" spans="1:2" x14ac:dyDescent="0.2">
      <c r="A288" s="66"/>
      <c r="B288" s="89"/>
    </row>
    <row r="289" spans="1:2" x14ac:dyDescent="0.2">
      <c r="A289" s="66"/>
      <c r="B289" s="89"/>
    </row>
    <row r="290" spans="1:2" x14ac:dyDescent="0.2">
      <c r="A290" s="66"/>
      <c r="B290" s="89"/>
    </row>
    <row r="291" spans="1:2" x14ac:dyDescent="0.2">
      <c r="A291" s="66"/>
      <c r="B291" s="89"/>
    </row>
    <row r="292" spans="1:2" x14ac:dyDescent="0.2">
      <c r="A292" s="66"/>
      <c r="B292" s="89"/>
    </row>
    <row r="293" spans="1:2" x14ac:dyDescent="0.2">
      <c r="A293" s="66"/>
      <c r="B293" s="89"/>
    </row>
    <row r="294" spans="1:2" x14ac:dyDescent="0.2">
      <c r="A294" s="66"/>
      <c r="B294" s="89"/>
    </row>
    <row r="295" spans="1:2" x14ac:dyDescent="0.2">
      <c r="A295" s="66"/>
      <c r="B295" s="89"/>
    </row>
    <row r="296" spans="1:2" x14ac:dyDescent="0.2">
      <c r="A296" s="66"/>
      <c r="B296" s="89"/>
    </row>
    <row r="297" spans="1:2" x14ac:dyDescent="0.2">
      <c r="A297" s="66"/>
      <c r="B297" s="89"/>
    </row>
    <row r="298" spans="1:2" x14ac:dyDescent="0.2">
      <c r="A298" s="66"/>
      <c r="B298" s="89"/>
    </row>
    <row r="299" spans="1:2" x14ac:dyDescent="0.2">
      <c r="A299" s="66"/>
      <c r="B299" s="89"/>
    </row>
    <row r="300" spans="1:2" x14ac:dyDescent="0.2">
      <c r="A300" s="66"/>
      <c r="B300" s="89"/>
    </row>
    <row r="301" spans="1:2" x14ac:dyDescent="0.2">
      <c r="A301" s="66"/>
      <c r="B301" s="89"/>
    </row>
    <row r="302" spans="1:2" x14ac:dyDescent="0.2">
      <c r="A302" s="66"/>
      <c r="B302" s="89"/>
    </row>
    <row r="303" spans="1:2" x14ac:dyDescent="0.2">
      <c r="A303" s="66"/>
      <c r="B303" s="89"/>
    </row>
    <row r="304" spans="1:2" x14ac:dyDescent="0.2">
      <c r="A304" s="66"/>
      <c r="B304" s="89"/>
    </row>
    <row r="305" spans="1:2" x14ac:dyDescent="0.2">
      <c r="A305" s="66"/>
      <c r="B305" s="89"/>
    </row>
    <row r="306" spans="1:2" x14ac:dyDescent="0.2">
      <c r="A306" s="66"/>
      <c r="B306" s="89"/>
    </row>
    <row r="307" spans="1:2" x14ac:dyDescent="0.2">
      <c r="A307" s="66"/>
      <c r="B307" s="89"/>
    </row>
    <row r="308" spans="1:2" x14ac:dyDescent="0.2">
      <c r="A308" s="66"/>
      <c r="B308" s="89"/>
    </row>
    <row r="309" spans="1:2" x14ac:dyDescent="0.2">
      <c r="A309" s="66"/>
      <c r="B309" s="89"/>
    </row>
    <row r="310" spans="1:2" x14ac:dyDescent="0.2">
      <c r="A310" s="66"/>
      <c r="B310" s="89"/>
    </row>
    <row r="311" spans="1:2" x14ac:dyDescent="0.2">
      <c r="A311" s="66"/>
      <c r="B311" s="89"/>
    </row>
    <row r="312" spans="1:2" x14ac:dyDescent="0.2">
      <c r="A312" s="66"/>
      <c r="B312" s="89"/>
    </row>
    <row r="313" spans="1:2" x14ac:dyDescent="0.2">
      <c r="A313" s="66"/>
      <c r="B313" s="89"/>
    </row>
    <row r="314" spans="1:2" x14ac:dyDescent="0.2">
      <c r="A314" s="66"/>
      <c r="B314" s="89"/>
    </row>
    <row r="315" spans="1:2" x14ac:dyDescent="0.2">
      <c r="A315" s="66"/>
      <c r="B315" s="89"/>
    </row>
    <row r="316" spans="1:2" x14ac:dyDescent="0.2">
      <c r="A316" s="66"/>
      <c r="B316" s="89"/>
    </row>
    <row r="317" spans="1:2" x14ac:dyDescent="0.2">
      <c r="A317" s="66"/>
      <c r="B317" s="89"/>
    </row>
    <row r="318" spans="1:2" x14ac:dyDescent="0.2">
      <c r="A318" s="66"/>
      <c r="B318" s="89"/>
    </row>
    <row r="319" spans="1:2" x14ac:dyDescent="0.2">
      <c r="A319" s="66"/>
      <c r="B319" s="89"/>
    </row>
    <row r="320" spans="1:2" x14ac:dyDescent="0.2">
      <c r="A320" s="66"/>
      <c r="B320" s="89"/>
    </row>
    <row r="321" spans="1:2" x14ac:dyDescent="0.2">
      <c r="A321" s="66"/>
      <c r="B321" s="89"/>
    </row>
    <row r="322" spans="1:2" x14ac:dyDescent="0.2">
      <c r="A322" s="66"/>
      <c r="B322" s="89"/>
    </row>
    <row r="323" spans="1:2" x14ac:dyDescent="0.2">
      <c r="A323" s="66"/>
      <c r="B323" s="89"/>
    </row>
    <row r="324" spans="1:2" x14ac:dyDescent="0.2">
      <c r="A324" s="66"/>
      <c r="B324" s="89"/>
    </row>
    <row r="325" spans="1:2" x14ac:dyDescent="0.2">
      <c r="A325" s="66"/>
      <c r="B325" s="89"/>
    </row>
    <row r="326" spans="1:2" x14ac:dyDescent="0.2">
      <c r="A326" s="66"/>
      <c r="B326" s="89"/>
    </row>
    <row r="327" spans="1:2" x14ac:dyDescent="0.2">
      <c r="A327" s="66"/>
      <c r="B327" s="89"/>
    </row>
    <row r="328" spans="1:2" x14ac:dyDescent="0.2">
      <c r="A328" s="66"/>
      <c r="B328" s="89"/>
    </row>
    <row r="329" spans="1:2" x14ac:dyDescent="0.2">
      <c r="A329" s="66"/>
      <c r="B329" s="89"/>
    </row>
    <row r="330" spans="1:2" x14ac:dyDescent="0.2">
      <c r="A330" s="66"/>
      <c r="B330" s="89"/>
    </row>
    <row r="331" spans="1:2" x14ac:dyDescent="0.2">
      <c r="A331" s="66"/>
      <c r="B331" s="89"/>
    </row>
    <row r="332" spans="1:2" x14ac:dyDescent="0.2">
      <c r="A332" s="66"/>
      <c r="B332" s="89"/>
    </row>
    <row r="333" spans="1:2" x14ac:dyDescent="0.2">
      <c r="A333" s="66"/>
      <c r="B333" s="89"/>
    </row>
    <row r="334" spans="1:2" x14ac:dyDescent="0.2">
      <c r="A334" s="66"/>
      <c r="B334" s="89"/>
    </row>
    <row r="335" spans="1:2" x14ac:dyDescent="0.2">
      <c r="A335" s="66"/>
      <c r="B335" s="89"/>
    </row>
    <row r="336" spans="1:2" x14ac:dyDescent="0.2">
      <c r="A336" s="66"/>
      <c r="B336" s="89"/>
    </row>
    <row r="337" spans="1:2" x14ac:dyDescent="0.2">
      <c r="A337" s="66"/>
      <c r="B337" s="89"/>
    </row>
    <row r="338" spans="1:2" x14ac:dyDescent="0.2">
      <c r="A338" s="66"/>
      <c r="B338" s="89"/>
    </row>
    <row r="339" spans="1:2" x14ac:dyDescent="0.2">
      <c r="A339" s="66"/>
      <c r="B339" s="89"/>
    </row>
    <row r="340" spans="1:2" x14ac:dyDescent="0.2">
      <c r="A340" s="66"/>
      <c r="B340" s="89"/>
    </row>
    <row r="341" spans="1:2" x14ac:dyDescent="0.2">
      <c r="A341" s="66"/>
      <c r="B341" s="89"/>
    </row>
    <row r="342" spans="1:2" x14ac:dyDescent="0.2">
      <c r="A342" s="66"/>
      <c r="B342" s="89"/>
    </row>
    <row r="343" spans="1:2" x14ac:dyDescent="0.2">
      <c r="A343" s="66"/>
      <c r="B343" s="89"/>
    </row>
    <row r="344" spans="1:2" x14ac:dyDescent="0.2">
      <c r="A344" s="66"/>
      <c r="B344" s="89"/>
    </row>
    <row r="345" spans="1:2" x14ac:dyDescent="0.2">
      <c r="A345" s="66"/>
      <c r="B345" s="89"/>
    </row>
    <row r="346" spans="1:2" x14ac:dyDescent="0.2">
      <c r="A346" s="66"/>
      <c r="B346" s="89"/>
    </row>
    <row r="347" spans="1:2" x14ac:dyDescent="0.2">
      <c r="A347" s="66"/>
      <c r="B347" s="89"/>
    </row>
    <row r="348" spans="1:2" x14ac:dyDescent="0.2">
      <c r="A348" s="66"/>
      <c r="B348" s="89"/>
    </row>
    <row r="349" spans="1:2" x14ac:dyDescent="0.2">
      <c r="A349" s="66"/>
      <c r="B349" s="89"/>
    </row>
    <row r="350" spans="1:2" x14ac:dyDescent="0.2">
      <c r="A350" s="66"/>
      <c r="B350" s="89"/>
    </row>
    <row r="351" spans="1:2" x14ac:dyDescent="0.2">
      <c r="A351" s="66"/>
      <c r="B351" s="89"/>
    </row>
    <row r="352" spans="1:2" x14ac:dyDescent="0.2">
      <c r="A352" s="66"/>
      <c r="B352" s="89"/>
    </row>
    <row r="353" spans="1:2" x14ac:dyDescent="0.2">
      <c r="A353" s="66"/>
      <c r="B353" s="89"/>
    </row>
    <row r="354" spans="1:2" x14ac:dyDescent="0.2">
      <c r="A354" s="66"/>
      <c r="B354" s="89"/>
    </row>
    <row r="355" spans="1:2" x14ac:dyDescent="0.2">
      <c r="A355" s="66"/>
      <c r="B355" s="89"/>
    </row>
    <row r="356" spans="1:2" x14ac:dyDescent="0.2">
      <c r="A356" s="66"/>
      <c r="B356" s="89"/>
    </row>
    <row r="357" spans="1:2" x14ac:dyDescent="0.2">
      <c r="A357" s="66"/>
      <c r="B357" s="89"/>
    </row>
    <row r="358" spans="1:2" x14ac:dyDescent="0.2">
      <c r="A358" s="66"/>
      <c r="B358" s="89"/>
    </row>
    <row r="359" spans="1:2" x14ac:dyDescent="0.2">
      <c r="A359" s="66"/>
      <c r="B359" s="89"/>
    </row>
    <row r="360" spans="1:2" x14ac:dyDescent="0.2">
      <c r="A360" s="66"/>
      <c r="B360" s="89"/>
    </row>
    <row r="361" spans="1:2" x14ac:dyDescent="0.2">
      <c r="A361" s="66"/>
      <c r="B361" s="89"/>
    </row>
    <row r="362" spans="1:2" x14ac:dyDescent="0.2">
      <c r="A362" s="66"/>
      <c r="B362" s="89"/>
    </row>
    <row r="363" spans="1:2" x14ac:dyDescent="0.2">
      <c r="A363" s="66"/>
      <c r="B363" s="89"/>
    </row>
    <row r="364" spans="1:2" x14ac:dyDescent="0.2">
      <c r="A364" s="66"/>
      <c r="B364" s="89"/>
    </row>
    <row r="365" spans="1:2" x14ac:dyDescent="0.2">
      <c r="A365" s="66"/>
      <c r="B365" s="89"/>
    </row>
    <row r="366" spans="1:2" x14ac:dyDescent="0.2">
      <c r="A366" s="66"/>
      <c r="B366" s="89"/>
    </row>
    <row r="367" spans="1:2" x14ac:dyDescent="0.2">
      <c r="A367" s="66"/>
      <c r="B367" s="89"/>
    </row>
    <row r="368" spans="1:2" x14ac:dyDescent="0.2">
      <c r="A368" s="66"/>
      <c r="B368" s="89"/>
    </row>
    <row r="369" spans="1:2" x14ac:dyDescent="0.2">
      <c r="A369" s="66"/>
      <c r="B369" s="89"/>
    </row>
    <row r="370" spans="1:2" x14ac:dyDescent="0.2">
      <c r="A370" s="66"/>
      <c r="B370" s="89"/>
    </row>
    <row r="371" spans="1:2" x14ac:dyDescent="0.2">
      <c r="A371" s="66"/>
      <c r="B371" s="89"/>
    </row>
    <row r="372" spans="1:2" x14ac:dyDescent="0.2">
      <c r="A372" s="66"/>
      <c r="B372" s="89"/>
    </row>
    <row r="373" spans="1:2" x14ac:dyDescent="0.2">
      <c r="A373" s="66"/>
      <c r="B373" s="89"/>
    </row>
    <row r="374" spans="1:2" x14ac:dyDescent="0.2">
      <c r="A374" s="66"/>
      <c r="B374" s="89"/>
    </row>
    <row r="375" spans="1:2" x14ac:dyDescent="0.2">
      <c r="A375" s="66"/>
      <c r="B375" s="89"/>
    </row>
    <row r="376" spans="1:2" x14ac:dyDescent="0.2">
      <c r="A376" s="66"/>
      <c r="B376" s="89"/>
    </row>
    <row r="377" spans="1:2" x14ac:dyDescent="0.2">
      <c r="A377" s="66"/>
      <c r="B377" s="89"/>
    </row>
    <row r="378" spans="1:2" x14ac:dyDescent="0.2">
      <c r="A378" s="66"/>
      <c r="B378" s="89"/>
    </row>
    <row r="379" spans="1:2" x14ac:dyDescent="0.2">
      <c r="A379" s="66"/>
      <c r="B379" s="89"/>
    </row>
    <row r="380" spans="1:2" x14ac:dyDescent="0.2">
      <c r="A380" s="66"/>
      <c r="B380" s="89"/>
    </row>
    <row r="381" spans="1:2" x14ac:dyDescent="0.2">
      <c r="A381" s="66"/>
      <c r="B381" s="89"/>
    </row>
    <row r="382" spans="1:2" x14ac:dyDescent="0.2">
      <c r="A382" s="66"/>
      <c r="B382" s="89"/>
    </row>
    <row r="383" spans="1:2" x14ac:dyDescent="0.2">
      <c r="A383" s="66"/>
      <c r="B383" s="89"/>
    </row>
    <row r="384" spans="1:2" x14ac:dyDescent="0.2">
      <c r="A384" s="66"/>
      <c r="B384" s="89"/>
    </row>
    <row r="385" spans="1:2" x14ac:dyDescent="0.2">
      <c r="A385" s="66"/>
      <c r="B385" s="89"/>
    </row>
    <row r="386" spans="1:2" x14ac:dyDescent="0.2">
      <c r="A386" s="66"/>
      <c r="B386" s="89"/>
    </row>
    <row r="387" spans="1:2" x14ac:dyDescent="0.2">
      <c r="A387" s="66"/>
      <c r="B387" s="89"/>
    </row>
    <row r="388" spans="1:2" x14ac:dyDescent="0.2">
      <c r="A388" s="66"/>
      <c r="B388" s="89"/>
    </row>
    <row r="389" spans="1:2" x14ac:dyDescent="0.2">
      <c r="A389" s="66"/>
      <c r="B389" s="89"/>
    </row>
    <row r="390" spans="1:2" x14ac:dyDescent="0.2">
      <c r="A390" s="66"/>
      <c r="B390" s="89"/>
    </row>
    <row r="391" spans="1:2" x14ac:dyDescent="0.2">
      <c r="A391" s="66"/>
      <c r="B391" s="89"/>
    </row>
    <row r="392" spans="1:2" x14ac:dyDescent="0.2">
      <c r="A392" s="66"/>
      <c r="B392" s="89"/>
    </row>
    <row r="393" spans="1:2" x14ac:dyDescent="0.2">
      <c r="A393" s="66"/>
      <c r="B393" s="89"/>
    </row>
    <row r="394" spans="1:2" x14ac:dyDescent="0.2">
      <c r="A394" s="66"/>
      <c r="B394" s="89"/>
    </row>
    <row r="395" spans="1:2" x14ac:dyDescent="0.2">
      <c r="A395" s="66"/>
      <c r="B395" s="89"/>
    </row>
    <row r="396" spans="1:2" x14ac:dyDescent="0.2">
      <c r="A396" s="66"/>
      <c r="B396" s="89"/>
    </row>
    <row r="397" spans="1:2" x14ac:dyDescent="0.2">
      <c r="A397" s="66"/>
      <c r="B397" s="89"/>
    </row>
    <row r="398" spans="1:2" x14ac:dyDescent="0.2">
      <c r="A398" s="66"/>
      <c r="B398" s="89"/>
    </row>
    <row r="399" spans="1:2" x14ac:dyDescent="0.2">
      <c r="A399" s="66"/>
      <c r="B399" s="89"/>
    </row>
    <row r="400" spans="1:2" x14ac:dyDescent="0.2">
      <c r="A400" s="66"/>
      <c r="B400" s="89"/>
    </row>
    <row r="401" spans="1:2" x14ac:dyDescent="0.2">
      <c r="A401" s="66"/>
      <c r="B401" s="89"/>
    </row>
    <row r="402" spans="1:2" x14ac:dyDescent="0.2">
      <c r="A402" s="66"/>
      <c r="B402" s="89"/>
    </row>
    <row r="403" spans="1:2" x14ac:dyDescent="0.2">
      <c r="A403" s="66"/>
      <c r="B403" s="89"/>
    </row>
    <row r="404" spans="1:2" x14ac:dyDescent="0.2">
      <c r="A404" s="66"/>
      <c r="B404" s="89"/>
    </row>
    <row r="405" spans="1:2" x14ac:dyDescent="0.2">
      <c r="A405" s="66"/>
      <c r="B405" s="89"/>
    </row>
    <row r="406" spans="1:2" x14ac:dyDescent="0.2">
      <c r="A406" s="66"/>
      <c r="B406" s="89"/>
    </row>
    <row r="407" spans="1:2" x14ac:dyDescent="0.2">
      <c r="A407" s="66"/>
      <c r="B407" s="89"/>
    </row>
    <row r="408" spans="1:2" x14ac:dyDescent="0.2">
      <c r="A408" s="66"/>
      <c r="B408" s="89"/>
    </row>
    <row r="409" spans="1:2" x14ac:dyDescent="0.2">
      <c r="A409" s="66"/>
      <c r="B409" s="89"/>
    </row>
    <row r="410" spans="1:2" x14ac:dyDescent="0.2">
      <c r="A410" s="66"/>
      <c r="B410" s="89"/>
    </row>
    <row r="411" spans="1:2" x14ac:dyDescent="0.2">
      <c r="A411" s="66"/>
      <c r="B411" s="89"/>
    </row>
    <row r="412" spans="1:2" x14ac:dyDescent="0.2">
      <c r="A412" s="66"/>
      <c r="B412" s="89"/>
    </row>
    <row r="413" spans="1:2" x14ac:dyDescent="0.2">
      <c r="A413" s="66"/>
      <c r="B413" s="89"/>
    </row>
    <row r="414" spans="1:2" x14ac:dyDescent="0.2">
      <c r="A414" s="66"/>
      <c r="B414" s="89"/>
    </row>
    <row r="415" spans="1:2" x14ac:dyDescent="0.2">
      <c r="A415" s="66"/>
      <c r="B415" s="89"/>
    </row>
    <row r="416" spans="1:2" x14ac:dyDescent="0.2">
      <c r="A416" s="66"/>
      <c r="B416" s="89"/>
    </row>
    <row r="417" spans="1:2" x14ac:dyDescent="0.2">
      <c r="A417" s="66"/>
      <c r="B417" s="89"/>
    </row>
    <row r="418" spans="1:2" x14ac:dyDescent="0.2">
      <c r="A418" s="66"/>
      <c r="B418" s="89"/>
    </row>
    <row r="419" spans="1:2" x14ac:dyDescent="0.2">
      <c r="A419" s="66"/>
      <c r="B419" s="89"/>
    </row>
    <row r="420" spans="1:2" x14ac:dyDescent="0.2">
      <c r="A420" s="66"/>
      <c r="B420" s="89"/>
    </row>
    <row r="421" spans="1:2" x14ac:dyDescent="0.2">
      <c r="A421" s="66"/>
      <c r="B421" s="89"/>
    </row>
    <row r="422" spans="1:2" x14ac:dyDescent="0.2">
      <c r="A422" s="66"/>
      <c r="B422" s="89"/>
    </row>
    <row r="423" spans="1:2" x14ac:dyDescent="0.2">
      <c r="A423" s="66"/>
      <c r="B423" s="89"/>
    </row>
    <row r="424" spans="1:2" x14ac:dyDescent="0.2">
      <c r="A424" s="66"/>
      <c r="B424" s="89"/>
    </row>
    <row r="425" spans="1:2" x14ac:dyDescent="0.2">
      <c r="A425" s="66"/>
      <c r="B425" s="89"/>
    </row>
    <row r="426" spans="1:2" x14ac:dyDescent="0.2">
      <c r="A426" s="66"/>
      <c r="B426" s="89"/>
    </row>
    <row r="427" spans="1:2" x14ac:dyDescent="0.2">
      <c r="A427" s="66"/>
      <c r="B427" s="89"/>
    </row>
    <row r="428" spans="1:2" x14ac:dyDescent="0.2">
      <c r="A428" s="66"/>
      <c r="B428" s="89"/>
    </row>
    <row r="429" spans="1:2" x14ac:dyDescent="0.2">
      <c r="A429" s="66"/>
      <c r="B429" s="89"/>
    </row>
    <row r="430" spans="1:2" x14ac:dyDescent="0.2">
      <c r="A430" s="66"/>
      <c r="B430" s="89"/>
    </row>
    <row r="431" spans="1:2" x14ac:dyDescent="0.2">
      <c r="A431" s="66"/>
      <c r="B431" s="89"/>
    </row>
    <row r="432" spans="1:2" x14ac:dyDescent="0.2">
      <c r="A432" s="66"/>
      <c r="B432" s="89"/>
    </row>
    <row r="433" spans="1:2" x14ac:dyDescent="0.2">
      <c r="A433" s="66"/>
      <c r="B433" s="89"/>
    </row>
    <row r="434" spans="1:2" x14ac:dyDescent="0.2">
      <c r="A434" s="66"/>
      <c r="B434" s="89"/>
    </row>
    <row r="435" spans="1:2" x14ac:dyDescent="0.2">
      <c r="A435" s="66"/>
      <c r="B435" s="89"/>
    </row>
    <row r="436" spans="1:2" x14ac:dyDescent="0.2">
      <c r="A436" s="66"/>
      <c r="B436" s="89"/>
    </row>
    <row r="437" spans="1:2" x14ac:dyDescent="0.2">
      <c r="A437" s="66"/>
      <c r="B437" s="89"/>
    </row>
    <row r="438" spans="1:2" x14ac:dyDescent="0.2">
      <c r="A438" s="66"/>
      <c r="B438" s="89"/>
    </row>
    <row r="439" spans="1:2" x14ac:dyDescent="0.2">
      <c r="A439" s="66"/>
      <c r="B439" s="89"/>
    </row>
    <row r="440" spans="1:2" x14ac:dyDescent="0.2">
      <c r="A440" s="66"/>
      <c r="B440" s="89"/>
    </row>
    <row r="441" spans="1:2" x14ac:dyDescent="0.2">
      <c r="A441" s="66"/>
      <c r="B441" s="89"/>
    </row>
    <row r="442" spans="1:2" x14ac:dyDescent="0.2">
      <c r="A442" s="66"/>
      <c r="B442" s="89"/>
    </row>
    <row r="443" spans="1:2" x14ac:dyDescent="0.2">
      <c r="A443" s="66"/>
      <c r="B443" s="89"/>
    </row>
    <row r="444" spans="1:2" x14ac:dyDescent="0.2">
      <c r="A444" s="66"/>
      <c r="B444" s="89"/>
    </row>
    <row r="445" spans="1:2" x14ac:dyDescent="0.2">
      <c r="A445" s="66"/>
      <c r="B445" s="89"/>
    </row>
    <row r="446" spans="1:2" x14ac:dyDescent="0.2">
      <c r="A446" s="66"/>
      <c r="B446" s="89"/>
    </row>
    <row r="447" spans="1:2" x14ac:dyDescent="0.2">
      <c r="A447" s="66"/>
      <c r="B447" s="89"/>
    </row>
    <row r="448" spans="1:2" x14ac:dyDescent="0.2">
      <c r="A448" s="66"/>
      <c r="B448" s="89"/>
    </row>
    <row r="449" spans="1:2" x14ac:dyDescent="0.2">
      <c r="A449" s="66"/>
      <c r="B449" s="89"/>
    </row>
    <row r="450" spans="1:2" x14ac:dyDescent="0.2">
      <c r="A450" s="66"/>
      <c r="B450" s="89"/>
    </row>
    <row r="451" spans="1:2" x14ac:dyDescent="0.2">
      <c r="A451" s="66"/>
      <c r="B451" s="89"/>
    </row>
    <row r="452" spans="1:2" x14ac:dyDescent="0.2">
      <c r="A452" s="66"/>
      <c r="B452" s="89"/>
    </row>
    <row r="453" spans="1:2" x14ac:dyDescent="0.2">
      <c r="A453" s="66"/>
      <c r="B453" s="89"/>
    </row>
    <row r="454" spans="1:2" x14ac:dyDescent="0.2">
      <c r="A454" s="66"/>
      <c r="B454" s="89"/>
    </row>
    <row r="455" spans="1:2" x14ac:dyDescent="0.2">
      <c r="A455" s="66"/>
      <c r="B455" s="89"/>
    </row>
    <row r="456" spans="1:2" x14ac:dyDescent="0.2">
      <c r="A456" s="66"/>
      <c r="B456" s="89"/>
    </row>
    <row r="457" spans="1:2" x14ac:dyDescent="0.2">
      <c r="A457" s="66"/>
      <c r="B457" s="89"/>
    </row>
    <row r="458" spans="1:2" x14ac:dyDescent="0.2">
      <c r="A458" s="66"/>
      <c r="B458" s="89"/>
    </row>
    <row r="459" spans="1:2" x14ac:dyDescent="0.2">
      <c r="A459" s="66"/>
      <c r="B459" s="89"/>
    </row>
    <row r="460" spans="1:2" x14ac:dyDescent="0.2">
      <c r="A460" s="66"/>
      <c r="B460" s="89"/>
    </row>
    <row r="461" spans="1:2" x14ac:dyDescent="0.2">
      <c r="A461" s="66"/>
      <c r="B461" s="89"/>
    </row>
    <row r="462" spans="1:2" x14ac:dyDescent="0.2">
      <c r="A462" s="66"/>
      <c r="B462" s="89"/>
    </row>
    <row r="463" spans="1:2" x14ac:dyDescent="0.2">
      <c r="A463" s="66"/>
      <c r="B463" s="89"/>
    </row>
    <row r="464" spans="1:2" x14ac:dyDescent="0.2">
      <c r="A464" s="66"/>
      <c r="B464" s="89"/>
    </row>
    <row r="465" spans="1:2" x14ac:dyDescent="0.2">
      <c r="A465" s="66"/>
      <c r="B465" s="89"/>
    </row>
    <row r="466" spans="1:2" x14ac:dyDescent="0.2">
      <c r="A466" s="66"/>
      <c r="B466" s="89"/>
    </row>
    <row r="467" spans="1:2" x14ac:dyDescent="0.2">
      <c r="A467" s="66"/>
      <c r="B467" s="89"/>
    </row>
    <row r="468" spans="1:2" x14ac:dyDescent="0.2">
      <c r="A468" s="66"/>
      <c r="B468" s="89"/>
    </row>
    <row r="469" spans="1:2" x14ac:dyDescent="0.2">
      <c r="A469" s="66"/>
      <c r="B469" s="89"/>
    </row>
    <row r="470" spans="1:2" x14ac:dyDescent="0.2">
      <c r="A470" s="66"/>
      <c r="B470" s="89"/>
    </row>
    <row r="471" spans="1:2" x14ac:dyDescent="0.2">
      <c r="A471" s="66"/>
      <c r="B471" s="89"/>
    </row>
    <row r="472" spans="1:2" x14ac:dyDescent="0.2">
      <c r="A472" s="66"/>
      <c r="B472" s="89"/>
    </row>
    <row r="473" spans="1:2" x14ac:dyDescent="0.2">
      <c r="A473" s="66"/>
      <c r="B473" s="89"/>
    </row>
    <row r="474" spans="1:2" x14ac:dyDescent="0.2">
      <c r="A474" s="66"/>
      <c r="B474" s="89"/>
    </row>
    <row r="475" spans="1:2" x14ac:dyDescent="0.2">
      <c r="A475" s="66"/>
      <c r="B475" s="89"/>
    </row>
    <row r="476" spans="1:2" x14ac:dyDescent="0.2">
      <c r="A476" s="66"/>
      <c r="B476" s="89"/>
    </row>
    <row r="477" spans="1:2" x14ac:dyDescent="0.2">
      <c r="A477" s="66"/>
      <c r="B477" s="89"/>
    </row>
    <row r="478" spans="1:2" x14ac:dyDescent="0.2">
      <c r="A478" s="66"/>
      <c r="B478" s="89"/>
    </row>
    <row r="479" spans="1:2" x14ac:dyDescent="0.2">
      <c r="A479" s="66"/>
      <c r="B479" s="89"/>
    </row>
    <row r="480" spans="1:2" x14ac:dyDescent="0.2">
      <c r="A480" s="66"/>
      <c r="B480" s="89"/>
    </row>
    <row r="481" spans="1:2" x14ac:dyDescent="0.2">
      <c r="A481" s="66"/>
      <c r="B481" s="89"/>
    </row>
    <row r="482" spans="1:2" x14ac:dyDescent="0.2">
      <c r="A482" s="66"/>
      <c r="B482" s="89"/>
    </row>
    <row r="483" spans="1:2" x14ac:dyDescent="0.2">
      <c r="A483" s="66"/>
      <c r="B483" s="89"/>
    </row>
    <row r="484" spans="1:2" x14ac:dyDescent="0.2">
      <c r="A484" s="66"/>
      <c r="B484" s="89"/>
    </row>
    <row r="485" spans="1:2" x14ac:dyDescent="0.2">
      <c r="A485" s="66"/>
      <c r="B485" s="89"/>
    </row>
    <row r="486" spans="1:2" x14ac:dyDescent="0.2">
      <c r="A486" s="66"/>
      <c r="B486" s="89"/>
    </row>
    <row r="487" spans="1:2" x14ac:dyDescent="0.2">
      <c r="A487" s="66"/>
      <c r="B487" s="89"/>
    </row>
    <row r="488" spans="1:2" x14ac:dyDescent="0.2">
      <c r="A488" s="66"/>
      <c r="B488" s="89"/>
    </row>
    <row r="489" spans="1:2" x14ac:dyDescent="0.2">
      <c r="A489" s="66"/>
      <c r="B489" s="89"/>
    </row>
    <row r="490" spans="1:2" x14ac:dyDescent="0.2">
      <c r="A490" s="66"/>
      <c r="B490" s="89"/>
    </row>
    <row r="491" spans="1:2" x14ac:dyDescent="0.2">
      <c r="A491" s="66"/>
      <c r="B491" s="89"/>
    </row>
    <row r="492" spans="1:2" x14ac:dyDescent="0.2">
      <c r="A492" s="66"/>
      <c r="B492" s="89"/>
    </row>
    <row r="493" spans="1:2" x14ac:dyDescent="0.2">
      <c r="A493" s="66"/>
      <c r="B493" s="89"/>
    </row>
    <row r="494" spans="1:2" x14ac:dyDescent="0.2">
      <c r="A494" s="66"/>
      <c r="B494" s="89"/>
    </row>
    <row r="495" spans="1:2" x14ac:dyDescent="0.2">
      <c r="A495" s="66"/>
      <c r="B495" s="89"/>
    </row>
    <row r="496" spans="1:2" x14ac:dyDescent="0.2">
      <c r="A496" s="66"/>
      <c r="B496" s="89"/>
    </row>
    <row r="497" spans="1:2" x14ac:dyDescent="0.2">
      <c r="A497" s="66"/>
      <c r="B497" s="89"/>
    </row>
    <row r="498" spans="1:2" x14ac:dyDescent="0.2">
      <c r="A498" s="66"/>
      <c r="B498" s="89"/>
    </row>
    <row r="499" spans="1:2" x14ac:dyDescent="0.2">
      <c r="A499" s="66"/>
      <c r="B499" s="89"/>
    </row>
    <row r="500" spans="1:2" x14ac:dyDescent="0.2">
      <c r="A500" s="66"/>
      <c r="B500" s="89"/>
    </row>
    <row r="501" spans="1:2" x14ac:dyDescent="0.2">
      <c r="A501" s="66"/>
      <c r="B501" s="89"/>
    </row>
    <row r="502" spans="1:2" x14ac:dyDescent="0.2">
      <c r="A502" s="66"/>
      <c r="B502" s="89"/>
    </row>
    <row r="503" spans="1:2" x14ac:dyDescent="0.2">
      <c r="A503" s="66"/>
      <c r="B503" s="89"/>
    </row>
    <row r="504" spans="1:2" x14ac:dyDescent="0.2">
      <c r="A504" s="66"/>
      <c r="B504" s="89"/>
    </row>
    <row r="505" spans="1:2" x14ac:dyDescent="0.2">
      <c r="A505" s="66"/>
      <c r="B505" s="89"/>
    </row>
    <row r="506" spans="1:2" x14ac:dyDescent="0.2">
      <c r="A506" s="66"/>
      <c r="B506" s="89"/>
    </row>
    <row r="507" spans="1:2" x14ac:dyDescent="0.2">
      <c r="A507" s="66"/>
      <c r="B507" s="89"/>
    </row>
    <row r="508" spans="1:2" x14ac:dyDescent="0.2">
      <c r="A508" s="66"/>
      <c r="B508" s="89"/>
    </row>
    <row r="509" spans="1:2" x14ac:dyDescent="0.2">
      <c r="A509" s="66"/>
      <c r="B509" s="89"/>
    </row>
    <row r="510" spans="1:2" x14ac:dyDescent="0.2">
      <c r="A510" s="66"/>
      <c r="B510" s="89"/>
    </row>
    <row r="511" spans="1:2" x14ac:dyDescent="0.2">
      <c r="A511" s="66"/>
      <c r="B511" s="89"/>
    </row>
    <row r="512" spans="1:2" x14ac:dyDescent="0.2">
      <c r="A512" s="66"/>
      <c r="B512" s="89"/>
    </row>
    <row r="513" spans="1:2" x14ac:dyDescent="0.2">
      <c r="A513" s="66"/>
      <c r="B513" s="89"/>
    </row>
    <row r="514" spans="1:2" x14ac:dyDescent="0.2">
      <c r="A514" s="66"/>
      <c r="B514" s="89"/>
    </row>
    <row r="515" spans="1:2" x14ac:dyDescent="0.2">
      <c r="A515" s="66"/>
      <c r="B515" s="89"/>
    </row>
    <row r="516" spans="1:2" x14ac:dyDescent="0.2">
      <c r="A516" s="66"/>
      <c r="B516" s="89"/>
    </row>
    <row r="517" spans="1:2" x14ac:dyDescent="0.2">
      <c r="A517" s="66"/>
      <c r="B517" s="89"/>
    </row>
    <row r="518" spans="1:2" x14ac:dyDescent="0.2">
      <c r="A518" s="66"/>
      <c r="B518" s="89"/>
    </row>
    <row r="519" spans="1:2" x14ac:dyDescent="0.2">
      <c r="A519" s="66"/>
      <c r="B519" s="89"/>
    </row>
    <row r="520" spans="1:2" x14ac:dyDescent="0.2">
      <c r="A520" s="66"/>
      <c r="B520" s="89"/>
    </row>
    <row r="521" spans="1:2" x14ac:dyDescent="0.2">
      <c r="A521" s="66"/>
      <c r="B521" s="89"/>
    </row>
    <row r="522" spans="1:2" x14ac:dyDescent="0.2">
      <c r="A522" s="66"/>
      <c r="B522" s="89"/>
    </row>
    <row r="523" spans="1:2" x14ac:dyDescent="0.2">
      <c r="A523" s="66"/>
      <c r="B523" s="89"/>
    </row>
    <row r="524" spans="1:2" x14ac:dyDescent="0.2">
      <c r="A524" s="66"/>
      <c r="B524" s="89"/>
    </row>
    <row r="525" spans="1:2" x14ac:dyDescent="0.2">
      <c r="A525" s="66"/>
      <c r="B525" s="89"/>
    </row>
    <row r="526" spans="1:2" x14ac:dyDescent="0.2">
      <c r="A526" s="66"/>
      <c r="B526" s="89"/>
    </row>
    <row r="527" spans="1:2" x14ac:dyDescent="0.2">
      <c r="A527" s="66"/>
      <c r="B527" s="89"/>
    </row>
    <row r="528" spans="1:2" x14ac:dyDescent="0.2">
      <c r="A528" s="66"/>
      <c r="B528" s="89"/>
    </row>
    <row r="529" spans="1:2" x14ac:dyDescent="0.2">
      <c r="A529" s="66"/>
      <c r="B529" s="89"/>
    </row>
    <row r="530" spans="1:2" x14ac:dyDescent="0.2">
      <c r="A530" s="66"/>
      <c r="B530" s="89"/>
    </row>
    <row r="531" spans="1:2" x14ac:dyDescent="0.2">
      <c r="A531" s="66"/>
      <c r="B531" s="89"/>
    </row>
    <row r="532" spans="1:2" x14ac:dyDescent="0.2">
      <c r="A532" s="66"/>
      <c r="B532" s="89"/>
    </row>
    <row r="533" spans="1:2" x14ac:dyDescent="0.2">
      <c r="A533" s="66"/>
      <c r="B533" s="89"/>
    </row>
    <row r="534" spans="1:2" x14ac:dyDescent="0.2">
      <c r="A534" s="66"/>
      <c r="B534" s="89"/>
    </row>
    <row r="535" spans="1:2" x14ac:dyDescent="0.2">
      <c r="A535" s="66"/>
      <c r="B535" s="89"/>
    </row>
    <row r="536" spans="1:2" x14ac:dyDescent="0.2">
      <c r="A536" s="66"/>
      <c r="B536" s="89"/>
    </row>
    <row r="537" spans="1:2" x14ac:dyDescent="0.2">
      <c r="A537" s="66"/>
      <c r="B537" s="89"/>
    </row>
    <row r="538" spans="1:2" x14ac:dyDescent="0.2">
      <c r="A538" s="66"/>
      <c r="B538" s="89"/>
    </row>
    <row r="539" spans="1:2" x14ac:dyDescent="0.2">
      <c r="A539" s="66"/>
      <c r="B539" s="89"/>
    </row>
    <row r="540" spans="1:2" x14ac:dyDescent="0.2">
      <c r="A540" s="66"/>
      <c r="B540" s="89"/>
    </row>
    <row r="541" spans="1:2" x14ac:dyDescent="0.2">
      <c r="A541" s="66"/>
      <c r="B541" s="89"/>
    </row>
    <row r="542" spans="1:2" x14ac:dyDescent="0.2">
      <c r="A542" s="66"/>
      <c r="B542" s="89"/>
    </row>
    <row r="543" spans="1:2" x14ac:dyDescent="0.2">
      <c r="A543" s="66"/>
      <c r="B543" s="89"/>
    </row>
    <row r="544" spans="1:2" x14ac:dyDescent="0.2">
      <c r="A544" s="66"/>
      <c r="B544" s="89"/>
    </row>
    <row r="545" spans="1:2" x14ac:dyDescent="0.2">
      <c r="A545" s="66"/>
      <c r="B545" s="89"/>
    </row>
    <row r="546" spans="1:2" x14ac:dyDescent="0.2">
      <c r="A546" s="66"/>
      <c r="B546" s="89"/>
    </row>
    <row r="547" spans="1:2" x14ac:dyDescent="0.2">
      <c r="A547" s="66"/>
      <c r="B547" s="89"/>
    </row>
    <row r="548" spans="1:2" x14ac:dyDescent="0.2">
      <c r="A548" s="66"/>
      <c r="B548" s="89"/>
    </row>
    <row r="549" spans="1:2" x14ac:dyDescent="0.2">
      <c r="A549" s="66"/>
      <c r="B549" s="89"/>
    </row>
    <row r="550" spans="1:2" x14ac:dyDescent="0.2">
      <c r="A550" s="66"/>
      <c r="B550" s="89"/>
    </row>
    <row r="551" spans="1:2" x14ac:dyDescent="0.2">
      <c r="A551" s="66"/>
      <c r="B551" s="89"/>
    </row>
    <row r="552" spans="1:2" x14ac:dyDescent="0.2">
      <c r="A552" s="66"/>
      <c r="B552" s="89"/>
    </row>
    <row r="553" spans="1:2" x14ac:dyDescent="0.2">
      <c r="A553" s="66"/>
      <c r="B553" s="89"/>
    </row>
    <row r="554" spans="1:2" x14ac:dyDescent="0.2">
      <c r="A554" s="66"/>
      <c r="B554" s="89"/>
    </row>
    <row r="555" spans="1:2" x14ac:dyDescent="0.2">
      <c r="A555" s="66"/>
      <c r="B555" s="89"/>
    </row>
    <row r="556" spans="1:2" x14ac:dyDescent="0.2">
      <c r="A556" s="66"/>
      <c r="B556" s="89"/>
    </row>
    <row r="557" spans="1:2" x14ac:dyDescent="0.2">
      <c r="A557" s="66"/>
      <c r="B557" s="89"/>
    </row>
    <row r="558" spans="1:2" x14ac:dyDescent="0.2">
      <c r="A558" s="66"/>
      <c r="B558" s="89"/>
    </row>
    <row r="559" spans="1:2" x14ac:dyDescent="0.2">
      <c r="A559" s="66"/>
      <c r="B559" s="89"/>
    </row>
    <row r="560" spans="1:2" x14ac:dyDescent="0.2">
      <c r="A560" s="66"/>
      <c r="B560" s="89"/>
    </row>
    <row r="561" spans="1:2" x14ac:dyDescent="0.2">
      <c r="A561" s="66"/>
      <c r="B561" s="89"/>
    </row>
    <row r="562" spans="1:2" x14ac:dyDescent="0.2">
      <c r="A562" s="66"/>
      <c r="B562" s="89"/>
    </row>
    <row r="563" spans="1:2" x14ac:dyDescent="0.2">
      <c r="A563" s="66"/>
      <c r="B563" s="89"/>
    </row>
    <row r="564" spans="1:2" x14ac:dyDescent="0.2">
      <c r="A564" s="66"/>
      <c r="B564" s="89"/>
    </row>
    <row r="565" spans="1:2" x14ac:dyDescent="0.2">
      <c r="A565" s="66"/>
      <c r="B565" s="89"/>
    </row>
    <row r="566" spans="1:2" x14ac:dyDescent="0.2">
      <c r="A566" s="66"/>
      <c r="B566" s="89"/>
    </row>
    <row r="567" spans="1:2" x14ac:dyDescent="0.2">
      <c r="A567" s="66"/>
      <c r="B567" s="89"/>
    </row>
    <row r="568" spans="1:2" x14ac:dyDescent="0.2">
      <c r="A568" s="66"/>
      <c r="B568" s="89"/>
    </row>
    <row r="569" spans="1:2" x14ac:dyDescent="0.2">
      <c r="A569" s="66"/>
      <c r="B569" s="89"/>
    </row>
    <row r="570" spans="1:2" x14ac:dyDescent="0.2">
      <c r="A570" s="66"/>
      <c r="B570" s="89"/>
    </row>
    <row r="571" spans="1:2" x14ac:dyDescent="0.2">
      <c r="A571" s="66"/>
      <c r="B571" s="89"/>
    </row>
    <row r="572" spans="1:2" x14ac:dyDescent="0.2">
      <c r="A572" s="66"/>
      <c r="B572" s="89"/>
    </row>
    <row r="573" spans="1:2" x14ac:dyDescent="0.2">
      <c r="A573" s="66"/>
      <c r="B573" s="89"/>
    </row>
    <row r="574" spans="1:2" x14ac:dyDescent="0.2">
      <c r="A574" s="66"/>
      <c r="B574" s="89"/>
    </row>
    <row r="575" spans="1:2" x14ac:dyDescent="0.2">
      <c r="A575" s="66"/>
      <c r="B575" s="89"/>
    </row>
    <row r="576" spans="1:2" x14ac:dyDescent="0.2">
      <c r="A576" s="66"/>
      <c r="B576" s="89"/>
    </row>
    <row r="577" spans="1:2" x14ac:dyDescent="0.2">
      <c r="A577" s="66"/>
      <c r="B577" s="89"/>
    </row>
    <row r="578" spans="1:2" x14ac:dyDescent="0.2">
      <c r="A578" s="66"/>
      <c r="B578" s="89"/>
    </row>
    <row r="579" spans="1:2" x14ac:dyDescent="0.2">
      <c r="A579" s="66"/>
      <c r="B579" s="89"/>
    </row>
    <row r="580" spans="1:2" x14ac:dyDescent="0.2">
      <c r="A580" s="66"/>
      <c r="B580" s="89"/>
    </row>
    <row r="581" spans="1:2" x14ac:dyDescent="0.2">
      <c r="A581" s="66"/>
      <c r="B581" s="89"/>
    </row>
    <row r="582" spans="1:2" x14ac:dyDescent="0.2">
      <c r="A582" s="66"/>
      <c r="B582" s="89"/>
    </row>
    <row r="583" spans="1:2" x14ac:dyDescent="0.2">
      <c r="A583" s="66"/>
      <c r="B583" s="89"/>
    </row>
    <row r="584" spans="1:2" x14ac:dyDescent="0.2">
      <c r="A584" s="66"/>
      <c r="B584" s="89"/>
    </row>
    <row r="585" spans="1:2" x14ac:dyDescent="0.2">
      <c r="A585" s="66"/>
      <c r="B585" s="89"/>
    </row>
    <row r="586" spans="1:2" x14ac:dyDescent="0.2">
      <c r="A586" s="66"/>
      <c r="B586" s="89"/>
    </row>
    <row r="587" spans="1:2" x14ac:dyDescent="0.2">
      <c r="A587" s="66"/>
      <c r="B587" s="89"/>
    </row>
    <row r="588" spans="1:2" x14ac:dyDescent="0.2">
      <c r="A588" s="66"/>
      <c r="B588" s="89"/>
    </row>
    <row r="589" spans="1:2" x14ac:dyDescent="0.2">
      <c r="A589" s="66"/>
      <c r="B589" s="89"/>
    </row>
    <row r="590" spans="1:2" x14ac:dyDescent="0.2">
      <c r="A590" s="66"/>
      <c r="B590" s="89"/>
    </row>
    <row r="591" spans="1:2" x14ac:dyDescent="0.2">
      <c r="A591" s="66"/>
      <c r="B591" s="89"/>
    </row>
    <row r="592" spans="1:2" x14ac:dyDescent="0.2">
      <c r="A592" s="66"/>
      <c r="B592" s="89"/>
    </row>
    <row r="593" spans="1:2" x14ac:dyDescent="0.2">
      <c r="A593" s="66"/>
      <c r="B593" s="89"/>
    </row>
    <row r="594" spans="1:2" x14ac:dyDescent="0.2">
      <c r="A594" s="66"/>
      <c r="B594" s="89"/>
    </row>
    <row r="595" spans="1:2" x14ac:dyDescent="0.2">
      <c r="A595" s="66"/>
      <c r="B595" s="89"/>
    </row>
    <row r="596" spans="1:2" x14ac:dyDescent="0.2">
      <c r="A596" s="66"/>
      <c r="B596" s="89"/>
    </row>
    <row r="597" spans="1:2" x14ac:dyDescent="0.2">
      <c r="A597" s="66"/>
      <c r="B597" s="89"/>
    </row>
    <row r="598" spans="1:2" x14ac:dyDescent="0.2">
      <c r="A598" s="66"/>
      <c r="B598" s="89"/>
    </row>
    <row r="599" spans="1:2" x14ac:dyDescent="0.2">
      <c r="A599" s="66"/>
      <c r="B599" s="89"/>
    </row>
    <row r="600" spans="1:2" x14ac:dyDescent="0.2">
      <c r="A600" s="66"/>
      <c r="B600" s="89"/>
    </row>
    <row r="601" spans="1:2" x14ac:dyDescent="0.2">
      <c r="A601" s="66"/>
      <c r="B601" s="89"/>
    </row>
    <row r="602" spans="1:2" x14ac:dyDescent="0.2">
      <c r="A602" s="66"/>
      <c r="B602" s="89"/>
    </row>
    <row r="603" spans="1:2" x14ac:dyDescent="0.2">
      <c r="A603" s="66"/>
      <c r="B603" s="89"/>
    </row>
    <row r="604" spans="1:2" x14ac:dyDescent="0.2">
      <c r="A604" s="66"/>
      <c r="B604" s="89"/>
    </row>
    <row r="605" spans="1:2" x14ac:dyDescent="0.2">
      <c r="A605" s="66"/>
      <c r="B605" s="89"/>
    </row>
    <row r="606" spans="1:2" x14ac:dyDescent="0.2">
      <c r="A606" s="66"/>
      <c r="B606" s="89"/>
    </row>
    <row r="607" spans="1:2" x14ac:dyDescent="0.2">
      <c r="A607" s="66"/>
      <c r="B607" s="89"/>
    </row>
    <row r="608" spans="1:2" x14ac:dyDescent="0.2">
      <c r="A608" s="66"/>
      <c r="B608" s="89"/>
    </row>
    <row r="609" spans="1:2" x14ac:dyDescent="0.2">
      <c r="A609" s="66"/>
      <c r="B609" s="89"/>
    </row>
    <row r="610" spans="1:2" x14ac:dyDescent="0.2">
      <c r="A610" s="66"/>
      <c r="B610" s="89"/>
    </row>
    <row r="611" spans="1:2" x14ac:dyDescent="0.2">
      <c r="A611" s="66"/>
      <c r="B611" s="89"/>
    </row>
    <row r="612" spans="1:2" x14ac:dyDescent="0.2">
      <c r="A612" s="66"/>
      <c r="B612" s="89"/>
    </row>
    <row r="613" spans="1:2" x14ac:dyDescent="0.2">
      <c r="A613" s="66"/>
      <c r="B613" s="89"/>
    </row>
    <row r="614" spans="1:2" x14ac:dyDescent="0.2">
      <c r="A614" s="66"/>
      <c r="B614" s="89"/>
    </row>
    <row r="615" spans="1:2" x14ac:dyDescent="0.2">
      <c r="A615" s="66"/>
      <c r="B615" s="89"/>
    </row>
    <row r="616" spans="1:2" x14ac:dyDescent="0.2">
      <c r="A616" s="66"/>
      <c r="B616" s="89"/>
    </row>
    <row r="617" spans="1:2" x14ac:dyDescent="0.2">
      <c r="A617" s="66"/>
      <c r="B617" s="89"/>
    </row>
    <row r="618" spans="1:2" x14ac:dyDescent="0.2">
      <c r="A618" s="66"/>
      <c r="B618" s="89"/>
    </row>
    <row r="619" spans="1:2" x14ac:dyDescent="0.2">
      <c r="A619" s="66"/>
      <c r="B619" s="89"/>
    </row>
    <row r="620" spans="1:2" x14ac:dyDescent="0.2">
      <c r="A620" s="66"/>
      <c r="B620" s="89"/>
    </row>
    <row r="621" spans="1:2" x14ac:dyDescent="0.2">
      <c r="A621" s="66"/>
      <c r="B621" s="89"/>
    </row>
    <row r="622" spans="1:2" x14ac:dyDescent="0.2">
      <c r="A622" s="66"/>
      <c r="B622" s="89"/>
    </row>
    <row r="623" spans="1:2" x14ac:dyDescent="0.2">
      <c r="A623" s="66"/>
      <c r="B623" s="89"/>
    </row>
    <row r="624" spans="1:2" x14ac:dyDescent="0.2">
      <c r="A624" s="66"/>
      <c r="B624" s="89"/>
    </row>
    <row r="625" spans="1:2" x14ac:dyDescent="0.2">
      <c r="A625" s="66"/>
      <c r="B625" s="89"/>
    </row>
    <row r="626" spans="1:2" x14ac:dyDescent="0.2">
      <c r="A626" s="66"/>
      <c r="B626" s="89"/>
    </row>
    <row r="627" spans="1:2" x14ac:dyDescent="0.2">
      <c r="A627" s="66"/>
      <c r="B627" s="89"/>
    </row>
    <row r="628" spans="1:2" x14ac:dyDescent="0.2">
      <c r="A628" s="66"/>
      <c r="B628" s="89"/>
    </row>
    <row r="629" spans="1:2" x14ac:dyDescent="0.2">
      <c r="A629" s="66"/>
      <c r="B629" s="89"/>
    </row>
    <row r="630" spans="1:2" x14ac:dyDescent="0.2">
      <c r="A630" s="66"/>
      <c r="B630" s="89"/>
    </row>
    <row r="631" spans="1:2" x14ac:dyDescent="0.2">
      <c r="A631" s="66"/>
      <c r="B631" s="89"/>
    </row>
    <row r="632" spans="1:2" x14ac:dyDescent="0.2">
      <c r="A632" s="66"/>
      <c r="B632" s="89"/>
    </row>
    <row r="633" spans="1:2" x14ac:dyDescent="0.2">
      <c r="A633" s="66"/>
      <c r="B633" s="89"/>
    </row>
    <row r="634" spans="1:2" x14ac:dyDescent="0.2">
      <c r="A634" s="66"/>
      <c r="B634" s="89"/>
    </row>
    <row r="635" spans="1:2" x14ac:dyDescent="0.2">
      <c r="A635" s="66"/>
      <c r="B635" s="89"/>
    </row>
    <row r="636" spans="1:2" x14ac:dyDescent="0.2">
      <c r="A636" s="66"/>
      <c r="B636" s="89"/>
    </row>
    <row r="637" spans="1:2" x14ac:dyDescent="0.2">
      <c r="A637" s="66"/>
      <c r="B637" s="89"/>
    </row>
    <row r="638" spans="1:2" x14ac:dyDescent="0.2">
      <c r="A638" s="66"/>
      <c r="B638" s="89"/>
    </row>
    <row r="639" spans="1:2" x14ac:dyDescent="0.2">
      <c r="A639" s="66"/>
      <c r="B639" s="89"/>
    </row>
    <row r="640" spans="1:2" x14ac:dyDescent="0.2">
      <c r="A640" s="66"/>
      <c r="B640" s="89"/>
    </row>
    <row r="641" spans="1:2" x14ac:dyDescent="0.2">
      <c r="A641" s="66"/>
      <c r="B641" s="89"/>
    </row>
    <row r="642" spans="1:2" x14ac:dyDescent="0.2">
      <c r="A642" s="66"/>
      <c r="B642" s="89"/>
    </row>
    <row r="643" spans="1:2" x14ac:dyDescent="0.2">
      <c r="A643" s="66"/>
      <c r="B643" s="89"/>
    </row>
    <row r="644" spans="1:2" x14ac:dyDescent="0.2">
      <c r="A644" s="66"/>
      <c r="B644" s="89"/>
    </row>
    <row r="645" spans="1:2" x14ac:dyDescent="0.2">
      <c r="A645" s="66"/>
      <c r="B645" s="89"/>
    </row>
    <row r="646" spans="1:2" x14ac:dyDescent="0.2">
      <c r="A646" s="66"/>
      <c r="B646" s="89"/>
    </row>
    <row r="647" spans="1:2" x14ac:dyDescent="0.2">
      <c r="A647" s="66"/>
      <c r="B647" s="89"/>
    </row>
    <row r="648" spans="1:2" x14ac:dyDescent="0.2">
      <c r="A648" s="66"/>
      <c r="B648" s="89"/>
    </row>
    <row r="649" spans="1:2" x14ac:dyDescent="0.2">
      <c r="A649" s="66"/>
      <c r="B649" s="89"/>
    </row>
    <row r="650" spans="1:2" x14ac:dyDescent="0.2">
      <c r="A650" s="66"/>
      <c r="B650" s="89"/>
    </row>
    <row r="651" spans="1:2" x14ac:dyDescent="0.2">
      <c r="A651" s="66"/>
      <c r="B651" s="89"/>
    </row>
    <row r="652" spans="1:2" x14ac:dyDescent="0.2">
      <c r="A652" s="66"/>
      <c r="B652" s="89"/>
    </row>
    <row r="653" spans="1:2" x14ac:dyDescent="0.2">
      <c r="A653" s="66"/>
      <c r="B653" s="89"/>
    </row>
    <row r="654" spans="1:2" x14ac:dyDescent="0.2">
      <c r="A654" s="66"/>
      <c r="B654" s="89"/>
    </row>
    <row r="655" spans="1:2" x14ac:dyDescent="0.2">
      <c r="A655" s="66"/>
      <c r="B655" s="89"/>
    </row>
    <row r="656" spans="1:2" x14ac:dyDescent="0.2">
      <c r="A656" s="66"/>
      <c r="B656" s="89"/>
    </row>
    <row r="657" spans="1:2" x14ac:dyDescent="0.2">
      <c r="A657" s="66"/>
      <c r="B657" s="89"/>
    </row>
    <row r="658" spans="1:2" x14ac:dyDescent="0.2">
      <c r="A658" s="66"/>
      <c r="B658" s="89"/>
    </row>
    <row r="659" spans="1:2" x14ac:dyDescent="0.2">
      <c r="A659" s="66"/>
      <c r="B659" s="89"/>
    </row>
    <row r="660" spans="1:2" x14ac:dyDescent="0.2">
      <c r="A660" s="66"/>
      <c r="B660" s="89"/>
    </row>
    <row r="661" spans="1:2" x14ac:dyDescent="0.2">
      <c r="A661" s="66"/>
      <c r="B661" s="89"/>
    </row>
    <row r="662" spans="1:2" x14ac:dyDescent="0.2">
      <c r="A662" s="66"/>
      <c r="B662" s="89"/>
    </row>
    <row r="663" spans="1:2" x14ac:dyDescent="0.2">
      <c r="A663" s="66"/>
      <c r="B663" s="89"/>
    </row>
    <row r="664" spans="1:2" x14ac:dyDescent="0.2">
      <c r="A664" s="66"/>
      <c r="B664" s="89"/>
    </row>
    <row r="665" spans="1:2" x14ac:dyDescent="0.2">
      <c r="A665" s="66"/>
      <c r="B665" s="89"/>
    </row>
    <row r="666" spans="1:2" x14ac:dyDescent="0.2">
      <c r="A666" s="66"/>
      <c r="B666" s="89"/>
    </row>
    <row r="667" spans="1:2" x14ac:dyDescent="0.2">
      <c r="A667" s="66"/>
      <c r="B667" s="89"/>
    </row>
    <row r="668" spans="1:2" x14ac:dyDescent="0.2">
      <c r="A668" s="66"/>
      <c r="B668" s="89"/>
    </row>
    <row r="669" spans="1:2" x14ac:dyDescent="0.2">
      <c r="A669" s="66"/>
      <c r="B669" s="89"/>
    </row>
    <row r="670" spans="1:2" x14ac:dyDescent="0.2">
      <c r="A670" s="66"/>
      <c r="B670" s="89"/>
    </row>
    <row r="671" spans="1:2" x14ac:dyDescent="0.2">
      <c r="A671" s="66"/>
      <c r="B671" s="89"/>
    </row>
    <row r="672" spans="1:2" x14ac:dyDescent="0.2">
      <c r="A672" s="66"/>
      <c r="B672" s="89"/>
    </row>
    <row r="673" spans="1:2" x14ac:dyDescent="0.2">
      <c r="A673" s="66"/>
      <c r="B673" s="89"/>
    </row>
    <row r="674" spans="1:2" x14ac:dyDescent="0.2">
      <c r="A674" s="66"/>
      <c r="B674" s="89"/>
    </row>
    <row r="675" spans="1:2" x14ac:dyDescent="0.2">
      <c r="A675" s="66"/>
      <c r="B675" s="89"/>
    </row>
    <row r="676" spans="1:2" x14ac:dyDescent="0.2">
      <c r="A676" s="66"/>
      <c r="B676" s="89"/>
    </row>
    <row r="677" spans="1:2" x14ac:dyDescent="0.2">
      <c r="A677" s="66"/>
      <c r="B677" s="89"/>
    </row>
    <row r="678" spans="1:2" x14ac:dyDescent="0.2">
      <c r="A678" s="66"/>
      <c r="B678" s="89"/>
    </row>
    <row r="679" spans="1:2" x14ac:dyDescent="0.2">
      <c r="A679" s="66"/>
      <c r="B679" s="89"/>
    </row>
    <row r="680" spans="1:2" x14ac:dyDescent="0.2">
      <c r="A680" s="66"/>
      <c r="B680" s="89"/>
    </row>
    <row r="681" spans="1:2" x14ac:dyDescent="0.2">
      <c r="A681" s="66"/>
      <c r="B681" s="89"/>
    </row>
    <row r="682" spans="1:2" x14ac:dyDescent="0.2">
      <c r="A682" s="66"/>
      <c r="B682" s="89"/>
    </row>
    <row r="683" spans="1:2" x14ac:dyDescent="0.2">
      <c r="A683" s="66"/>
      <c r="B683" s="89"/>
    </row>
    <row r="684" spans="1:2" x14ac:dyDescent="0.2">
      <c r="A684" s="66"/>
      <c r="B684" s="89"/>
    </row>
    <row r="685" spans="1:2" x14ac:dyDescent="0.2">
      <c r="A685" s="66"/>
      <c r="B685" s="89"/>
    </row>
    <row r="686" spans="1:2" x14ac:dyDescent="0.2">
      <c r="A686" s="66"/>
      <c r="B686" s="89"/>
    </row>
    <row r="687" spans="1:2" x14ac:dyDescent="0.2">
      <c r="A687" s="66"/>
      <c r="B687" s="89"/>
    </row>
    <row r="688" spans="1:2" x14ac:dyDescent="0.2">
      <c r="A688" s="66"/>
      <c r="B688" s="89"/>
    </row>
    <row r="689" spans="1:2" x14ac:dyDescent="0.2">
      <c r="A689" s="66"/>
      <c r="B689" s="89"/>
    </row>
    <row r="690" spans="1:2" x14ac:dyDescent="0.2">
      <c r="A690" s="66"/>
      <c r="B690" s="89"/>
    </row>
    <row r="691" spans="1:2" x14ac:dyDescent="0.2">
      <c r="A691" s="66"/>
      <c r="B691" s="89"/>
    </row>
    <row r="692" spans="1:2" x14ac:dyDescent="0.2">
      <c r="A692" s="66"/>
      <c r="B692" s="89"/>
    </row>
    <row r="693" spans="1:2" x14ac:dyDescent="0.2">
      <c r="A693" s="66"/>
      <c r="B693" s="89"/>
    </row>
    <row r="694" spans="1:2" x14ac:dyDescent="0.2">
      <c r="A694" s="66"/>
      <c r="B694" s="89"/>
    </row>
    <row r="695" spans="1:2" x14ac:dyDescent="0.2">
      <c r="A695" s="66"/>
      <c r="B695" s="89"/>
    </row>
    <row r="696" spans="1:2" x14ac:dyDescent="0.2">
      <c r="A696" s="66"/>
      <c r="B696" s="89"/>
    </row>
    <row r="697" spans="1:2" x14ac:dyDescent="0.2">
      <c r="A697" s="66"/>
      <c r="B697" s="89"/>
    </row>
    <row r="698" spans="1:2" x14ac:dyDescent="0.2">
      <c r="A698" s="66"/>
      <c r="B698" s="89"/>
    </row>
    <row r="699" spans="1:2" x14ac:dyDescent="0.2">
      <c r="A699" s="66"/>
      <c r="B699" s="89"/>
    </row>
    <row r="700" spans="1:2" x14ac:dyDescent="0.2">
      <c r="A700" s="66"/>
      <c r="B700" s="89"/>
    </row>
    <row r="701" spans="1:2" x14ac:dyDescent="0.2">
      <c r="A701" s="66"/>
      <c r="B701" s="89"/>
    </row>
    <row r="702" spans="1:2" x14ac:dyDescent="0.2">
      <c r="A702" s="66"/>
      <c r="B702" s="89"/>
    </row>
    <row r="703" spans="1:2" x14ac:dyDescent="0.2">
      <c r="A703" s="66"/>
      <c r="B703" s="89"/>
    </row>
    <row r="704" spans="1:2" x14ac:dyDescent="0.2">
      <c r="A704" s="66"/>
      <c r="B704" s="89"/>
    </row>
    <row r="705" spans="1:2" x14ac:dyDescent="0.2">
      <c r="A705" s="66"/>
      <c r="B705" s="89"/>
    </row>
    <row r="706" spans="1:2" x14ac:dyDescent="0.2">
      <c r="A706" s="66"/>
      <c r="B706" s="89"/>
    </row>
    <row r="707" spans="1:2" x14ac:dyDescent="0.2">
      <c r="A707" s="66"/>
      <c r="B707" s="89"/>
    </row>
    <row r="708" spans="1:2" x14ac:dyDescent="0.2">
      <c r="A708" s="66"/>
      <c r="B708" s="89"/>
    </row>
    <row r="709" spans="1:2" x14ac:dyDescent="0.2">
      <c r="A709" s="66"/>
      <c r="B709" s="89"/>
    </row>
    <row r="710" spans="1:2" x14ac:dyDescent="0.2">
      <c r="A710" s="66"/>
      <c r="B710" s="89"/>
    </row>
    <row r="711" spans="1:2" x14ac:dyDescent="0.2">
      <c r="A711" s="66"/>
      <c r="B711" s="89"/>
    </row>
    <row r="712" spans="1:2" x14ac:dyDescent="0.2">
      <c r="A712" s="66"/>
      <c r="B712" s="89"/>
    </row>
    <row r="713" spans="1:2" x14ac:dyDescent="0.2">
      <c r="A713" s="66"/>
      <c r="B713" s="89"/>
    </row>
    <row r="714" spans="1:2" x14ac:dyDescent="0.2">
      <c r="A714" s="66"/>
      <c r="B714" s="89"/>
    </row>
    <row r="715" spans="1:2" x14ac:dyDescent="0.2">
      <c r="A715" s="66"/>
      <c r="B715" s="89"/>
    </row>
    <row r="716" spans="1:2" x14ac:dyDescent="0.2">
      <c r="A716" s="66"/>
      <c r="B716" s="89"/>
    </row>
    <row r="717" spans="1:2" x14ac:dyDescent="0.2">
      <c r="A717" s="66"/>
      <c r="B717" s="89"/>
    </row>
    <row r="718" spans="1:2" x14ac:dyDescent="0.2">
      <c r="A718" s="66"/>
      <c r="B718" s="89"/>
    </row>
    <row r="719" spans="1:2" x14ac:dyDescent="0.2">
      <c r="A719" s="66"/>
      <c r="B719" s="89"/>
    </row>
    <row r="720" spans="1:2" x14ac:dyDescent="0.2">
      <c r="A720" s="66"/>
      <c r="B720" s="89"/>
    </row>
    <row r="721" spans="1:2" x14ac:dyDescent="0.2">
      <c r="A721" s="66"/>
      <c r="B721" s="89"/>
    </row>
    <row r="722" spans="1:2" x14ac:dyDescent="0.2">
      <c r="A722" s="66"/>
      <c r="B722" s="89"/>
    </row>
    <row r="723" spans="1:2" x14ac:dyDescent="0.2">
      <c r="A723" s="66"/>
      <c r="B723" s="89"/>
    </row>
    <row r="724" spans="1:2" x14ac:dyDescent="0.2">
      <c r="A724" s="66"/>
      <c r="B724" s="89"/>
    </row>
    <row r="725" spans="1:2" x14ac:dyDescent="0.2">
      <c r="A725" s="66"/>
      <c r="B725" s="89"/>
    </row>
    <row r="726" spans="1:2" x14ac:dyDescent="0.2">
      <c r="A726" s="66"/>
      <c r="B726" s="89"/>
    </row>
    <row r="727" spans="1:2" x14ac:dyDescent="0.2">
      <c r="A727" s="66"/>
      <c r="B727" s="89"/>
    </row>
    <row r="728" spans="1:2" x14ac:dyDescent="0.2">
      <c r="A728" s="66"/>
      <c r="B728" s="89"/>
    </row>
    <row r="729" spans="1:2" x14ac:dyDescent="0.2">
      <c r="A729" s="66"/>
      <c r="B729" s="89"/>
    </row>
    <row r="730" spans="1:2" x14ac:dyDescent="0.2">
      <c r="A730" s="66"/>
      <c r="B730" s="89"/>
    </row>
    <row r="731" spans="1:2" x14ac:dyDescent="0.2">
      <c r="A731" s="66"/>
      <c r="B731" s="89"/>
    </row>
    <row r="732" spans="1:2" x14ac:dyDescent="0.2">
      <c r="A732" s="66"/>
      <c r="B732" s="89"/>
    </row>
    <row r="733" spans="1:2" x14ac:dyDescent="0.2">
      <c r="A733" s="66"/>
      <c r="B733" s="89"/>
    </row>
    <row r="734" spans="1:2" x14ac:dyDescent="0.2">
      <c r="A734" s="66"/>
      <c r="B734" s="89"/>
    </row>
    <row r="735" spans="1:2" x14ac:dyDescent="0.2">
      <c r="A735" s="66"/>
      <c r="B735" s="89"/>
    </row>
    <row r="736" spans="1:2" x14ac:dyDescent="0.2">
      <c r="A736" s="66"/>
      <c r="B736" s="89"/>
    </row>
    <row r="737" spans="1:2" x14ac:dyDescent="0.2">
      <c r="A737" s="66"/>
      <c r="B737" s="89"/>
    </row>
    <row r="738" spans="1:2" x14ac:dyDescent="0.2">
      <c r="A738" s="66"/>
      <c r="B738" s="89"/>
    </row>
    <row r="739" spans="1:2" x14ac:dyDescent="0.2">
      <c r="A739" s="66"/>
      <c r="B739" s="89"/>
    </row>
    <row r="740" spans="1:2" x14ac:dyDescent="0.2">
      <c r="A740" s="66"/>
      <c r="B740" s="89"/>
    </row>
    <row r="741" spans="1:2" x14ac:dyDescent="0.2">
      <c r="A741" s="66"/>
      <c r="B741" s="89"/>
    </row>
    <row r="742" spans="1:2" x14ac:dyDescent="0.2">
      <c r="A742" s="66"/>
      <c r="B742" s="89"/>
    </row>
    <row r="743" spans="1:2" x14ac:dyDescent="0.2">
      <c r="A743" s="66"/>
      <c r="B743" s="89"/>
    </row>
    <row r="744" spans="1:2" x14ac:dyDescent="0.2">
      <c r="A744" s="66"/>
      <c r="B744" s="89"/>
    </row>
    <row r="745" spans="1:2" x14ac:dyDescent="0.2">
      <c r="A745" s="66"/>
      <c r="B745" s="89"/>
    </row>
    <row r="746" spans="1:2" x14ac:dyDescent="0.2">
      <c r="A746" s="66"/>
      <c r="B746" s="89"/>
    </row>
    <row r="747" spans="1:2" x14ac:dyDescent="0.2">
      <c r="A747" s="66"/>
      <c r="B747" s="89"/>
    </row>
    <row r="748" spans="1:2" x14ac:dyDescent="0.2">
      <c r="A748" s="66"/>
      <c r="B748" s="89"/>
    </row>
    <row r="749" spans="1:2" x14ac:dyDescent="0.2">
      <c r="A749" s="66"/>
      <c r="B749" s="89"/>
    </row>
    <row r="750" spans="1:2" x14ac:dyDescent="0.2">
      <c r="A750" s="66"/>
      <c r="B750" s="89"/>
    </row>
    <row r="751" spans="1:2" x14ac:dyDescent="0.2">
      <c r="A751" s="66"/>
      <c r="B751" s="89"/>
    </row>
    <row r="752" spans="1:2" x14ac:dyDescent="0.2">
      <c r="A752" s="66"/>
      <c r="B752" s="89"/>
    </row>
    <row r="753" spans="1:2" x14ac:dyDescent="0.2">
      <c r="A753" s="66"/>
      <c r="B753" s="89"/>
    </row>
    <row r="754" spans="1:2" x14ac:dyDescent="0.2">
      <c r="A754" s="66"/>
      <c r="B754" s="89"/>
    </row>
    <row r="755" spans="1:2" x14ac:dyDescent="0.2">
      <c r="A755" s="66"/>
      <c r="B755" s="89"/>
    </row>
    <row r="756" spans="1:2" x14ac:dyDescent="0.2">
      <c r="A756" s="66"/>
      <c r="B756" s="89"/>
    </row>
    <row r="757" spans="1:2" x14ac:dyDescent="0.2">
      <c r="A757" s="66"/>
      <c r="B757" s="89"/>
    </row>
    <row r="758" spans="1:2" x14ac:dyDescent="0.2">
      <c r="A758" s="66"/>
      <c r="B758" s="89"/>
    </row>
    <row r="759" spans="1:2" x14ac:dyDescent="0.2">
      <c r="A759" s="66"/>
      <c r="B759" s="89"/>
    </row>
    <row r="760" spans="1:2" x14ac:dyDescent="0.2">
      <c r="A760" s="66"/>
      <c r="B760" s="89"/>
    </row>
    <row r="761" spans="1:2" x14ac:dyDescent="0.2">
      <c r="A761" s="66"/>
      <c r="B761" s="89"/>
    </row>
    <row r="762" spans="1:2" x14ac:dyDescent="0.2">
      <c r="A762" s="66"/>
      <c r="B762" s="89"/>
    </row>
    <row r="763" spans="1:2" x14ac:dyDescent="0.2">
      <c r="A763" s="66"/>
      <c r="B763" s="89"/>
    </row>
    <row r="764" spans="1:2" x14ac:dyDescent="0.2">
      <c r="A764" s="66"/>
      <c r="B764" s="89"/>
    </row>
    <row r="765" spans="1:2" x14ac:dyDescent="0.2">
      <c r="A765" s="66"/>
      <c r="B765" s="89"/>
    </row>
    <row r="766" spans="1:2" x14ac:dyDescent="0.2">
      <c r="A766" s="66"/>
      <c r="B766" s="89"/>
    </row>
    <row r="767" spans="1:2" x14ac:dyDescent="0.2">
      <c r="A767" s="66"/>
      <c r="B767" s="89"/>
    </row>
    <row r="768" spans="1:2" x14ac:dyDescent="0.2">
      <c r="A768" s="66"/>
      <c r="B768" s="89"/>
    </row>
    <row r="769" spans="1:2" x14ac:dyDescent="0.2">
      <c r="A769" s="66"/>
      <c r="B769" s="89"/>
    </row>
    <row r="770" spans="1:2" x14ac:dyDescent="0.2">
      <c r="A770" s="66"/>
      <c r="B770" s="89"/>
    </row>
    <row r="771" spans="1:2" x14ac:dyDescent="0.2">
      <c r="A771" s="66"/>
      <c r="B771" s="89"/>
    </row>
    <row r="772" spans="1:2" x14ac:dyDescent="0.2">
      <c r="A772" s="66"/>
      <c r="B772" s="89"/>
    </row>
    <row r="773" spans="1:2" x14ac:dyDescent="0.2">
      <c r="A773" s="66"/>
      <c r="B773" s="89"/>
    </row>
    <row r="774" spans="1:2" x14ac:dyDescent="0.2">
      <c r="A774" s="66"/>
      <c r="B774" s="89"/>
    </row>
    <row r="775" spans="1:2" x14ac:dyDescent="0.2">
      <c r="A775" s="66"/>
      <c r="B775" s="89"/>
    </row>
    <row r="776" spans="1:2" x14ac:dyDescent="0.2">
      <c r="A776" s="66"/>
      <c r="B776" s="89"/>
    </row>
    <row r="777" spans="1:2" x14ac:dyDescent="0.2">
      <c r="A777" s="66"/>
      <c r="B777" s="89"/>
    </row>
    <row r="778" spans="1:2" x14ac:dyDescent="0.2">
      <c r="A778" s="66"/>
      <c r="B778" s="89"/>
    </row>
    <row r="779" spans="1:2" x14ac:dyDescent="0.2">
      <c r="A779" s="66"/>
      <c r="B779" s="89"/>
    </row>
    <row r="780" spans="1:2" x14ac:dyDescent="0.2">
      <c r="A780" s="66"/>
      <c r="B780" s="89"/>
    </row>
    <row r="781" spans="1:2" x14ac:dyDescent="0.2">
      <c r="A781" s="66"/>
      <c r="B781" s="89"/>
    </row>
    <row r="782" spans="1:2" x14ac:dyDescent="0.2">
      <c r="A782" s="66"/>
      <c r="B782" s="89"/>
    </row>
    <row r="783" spans="1:2" x14ac:dyDescent="0.2">
      <c r="A783" s="66"/>
      <c r="B783" s="89"/>
    </row>
    <row r="784" spans="1:2" x14ac:dyDescent="0.2">
      <c r="A784" s="66"/>
      <c r="B784" s="89"/>
    </row>
    <row r="785" spans="1:2" x14ac:dyDescent="0.2">
      <c r="A785" s="66"/>
      <c r="B785" s="89"/>
    </row>
    <row r="786" spans="1:2" x14ac:dyDescent="0.2">
      <c r="A786" s="66"/>
      <c r="B786" s="89"/>
    </row>
    <row r="787" spans="1:2" x14ac:dyDescent="0.2">
      <c r="A787" s="66"/>
      <c r="B787" s="89"/>
    </row>
    <row r="788" spans="1:2" x14ac:dyDescent="0.2">
      <c r="A788" s="66"/>
      <c r="B788" s="89"/>
    </row>
    <row r="789" spans="1:2" x14ac:dyDescent="0.2">
      <c r="A789" s="66"/>
      <c r="B789" s="89"/>
    </row>
    <row r="790" spans="1:2" x14ac:dyDescent="0.2">
      <c r="A790" s="66"/>
      <c r="B790" s="89"/>
    </row>
    <row r="791" spans="1:2" x14ac:dyDescent="0.2">
      <c r="A791" s="66"/>
      <c r="B791" s="89"/>
    </row>
    <row r="792" spans="1:2" x14ac:dyDescent="0.2">
      <c r="A792" s="66"/>
      <c r="B792" s="89"/>
    </row>
    <row r="793" spans="1:2" x14ac:dyDescent="0.2">
      <c r="A793" s="66"/>
      <c r="B793" s="89"/>
    </row>
    <row r="794" spans="1:2" x14ac:dyDescent="0.2">
      <c r="A794" s="66"/>
      <c r="B794" s="89"/>
    </row>
    <row r="795" spans="1:2" x14ac:dyDescent="0.2">
      <c r="A795" s="66"/>
      <c r="B795" s="89"/>
    </row>
    <row r="796" spans="1:2" x14ac:dyDescent="0.2">
      <c r="A796" s="66"/>
      <c r="B796" s="89"/>
    </row>
    <row r="797" spans="1:2" x14ac:dyDescent="0.2">
      <c r="A797" s="66"/>
      <c r="B797" s="89"/>
    </row>
    <row r="798" spans="1:2" x14ac:dyDescent="0.2">
      <c r="A798" s="66"/>
      <c r="B798" s="89"/>
    </row>
    <row r="799" spans="1:2" x14ac:dyDescent="0.2">
      <c r="A799" s="66"/>
      <c r="B799" s="89"/>
    </row>
    <row r="800" spans="1:2" x14ac:dyDescent="0.2">
      <c r="A800" s="66"/>
      <c r="B800" s="89"/>
    </row>
    <row r="801" spans="1:2" x14ac:dyDescent="0.2">
      <c r="A801" s="66"/>
      <c r="B801" s="89"/>
    </row>
    <row r="802" spans="1:2" x14ac:dyDescent="0.2">
      <c r="A802" s="66"/>
      <c r="B802" s="89"/>
    </row>
    <row r="803" spans="1:2" x14ac:dyDescent="0.2">
      <c r="A803" s="66"/>
      <c r="B803" s="89"/>
    </row>
    <row r="804" spans="1:2" x14ac:dyDescent="0.2">
      <c r="A804" s="66"/>
      <c r="B804" s="89"/>
    </row>
    <row r="805" spans="1:2" x14ac:dyDescent="0.2">
      <c r="A805" s="66"/>
      <c r="B805" s="89"/>
    </row>
    <row r="806" spans="1:2" x14ac:dyDescent="0.2">
      <c r="A806" s="66"/>
      <c r="B806" s="89"/>
    </row>
    <row r="807" spans="1:2" x14ac:dyDescent="0.2">
      <c r="A807" s="66"/>
      <c r="B807" s="89"/>
    </row>
    <row r="808" spans="1:2" x14ac:dyDescent="0.2">
      <c r="A808" s="66"/>
      <c r="B808" s="89"/>
    </row>
    <row r="809" spans="1:2" x14ac:dyDescent="0.2">
      <c r="A809" s="66"/>
      <c r="B809" s="89"/>
    </row>
    <row r="810" spans="1:2" x14ac:dyDescent="0.2">
      <c r="A810" s="66"/>
      <c r="B810" s="89"/>
    </row>
    <row r="811" spans="1:2" x14ac:dyDescent="0.2">
      <c r="A811" s="66"/>
      <c r="B811" s="89"/>
    </row>
    <row r="812" spans="1:2" x14ac:dyDescent="0.2">
      <c r="A812" s="66"/>
      <c r="B812" s="89"/>
    </row>
    <row r="813" spans="1:2" x14ac:dyDescent="0.2">
      <c r="A813" s="66"/>
      <c r="B813" s="89"/>
    </row>
    <row r="814" spans="1:2" x14ac:dyDescent="0.2">
      <c r="A814" s="66"/>
      <c r="B814" s="89"/>
    </row>
    <row r="815" spans="1:2" x14ac:dyDescent="0.2">
      <c r="A815" s="66"/>
      <c r="B815" s="89"/>
    </row>
    <row r="816" spans="1:2" x14ac:dyDescent="0.2">
      <c r="A816" s="66"/>
      <c r="B816" s="89"/>
    </row>
    <row r="817" spans="1:2" x14ac:dyDescent="0.2">
      <c r="A817" s="66"/>
      <c r="B817" s="89"/>
    </row>
    <row r="818" spans="1:2" x14ac:dyDescent="0.2">
      <c r="A818" s="66"/>
      <c r="B818" s="89"/>
    </row>
    <row r="819" spans="1:2" x14ac:dyDescent="0.2">
      <c r="A819" s="66"/>
      <c r="B819" s="89"/>
    </row>
    <row r="820" spans="1:2" x14ac:dyDescent="0.2">
      <c r="A820" s="66"/>
      <c r="B820" s="89"/>
    </row>
    <row r="821" spans="1:2" x14ac:dyDescent="0.2">
      <c r="A821" s="66"/>
      <c r="B821" s="89"/>
    </row>
    <row r="822" spans="1:2" x14ac:dyDescent="0.2">
      <c r="A822" s="66"/>
      <c r="B822" s="89"/>
    </row>
    <row r="823" spans="1:2" x14ac:dyDescent="0.2">
      <c r="A823" s="66"/>
      <c r="B823" s="89"/>
    </row>
    <row r="824" spans="1:2" x14ac:dyDescent="0.2">
      <c r="A824" s="66"/>
      <c r="B824" s="89"/>
    </row>
    <row r="825" spans="1:2" x14ac:dyDescent="0.2">
      <c r="A825" s="66"/>
      <c r="B825" s="89"/>
    </row>
    <row r="826" spans="1:2" x14ac:dyDescent="0.2">
      <c r="A826" s="66"/>
      <c r="B826" s="89"/>
    </row>
    <row r="827" spans="1:2" x14ac:dyDescent="0.2">
      <c r="A827" s="66"/>
      <c r="B827" s="89"/>
    </row>
    <row r="828" spans="1:2" x14ac:dyDescent="0.2">
      <c r="A828" s="66"/>
      <c r="B828" s="89"/>
    </row>
    <row r="829" spans="1:2" x14ac:dyDescent="0.2">
      <c r="A829" s="66"/>
      <c r="B829" s="89"/>
    </row>
    <row r="830" spans="1:2" x14ac:dyDescent="0.2">
      <c r="A830" s="66"/>
      <c r="B830" s="89"/>
    </row>
    <row r="831" spans="1:2" x14ac:dyDescent="0.2">
      <c r="A831" s="66"/>
      <c r="B831" s="89"/>
    </row>
    <row r="832" spans="1:2" x14ac:dyDescent="0.2">
      <c r="A832" s="66"/>
      <c r="B832" s="89"/>
    </row>
    <row r="833" spans="1:2" x14ac:dyDescent="0.2">
      <c r="A833" s="66"/>
      <c r="B833" s="89"/>
    </row>
    <row r="834" spans="1:2" x14ac:dyDescent="0.2">
      <c r="A834" s="66"/>
      <c r="B834" s="89"/>
    </row>
    <row r="835" spans="1:2" x14ac:dyDescent="0.2">
      <c r="A835" s="66"/>
      <c r="B835" s="89"/>
    </row>
    <row r="836" spans="1:2" x14ac:dyDescent="0.2">
      <c r="A836" s="66"/>
      <c r="B836" s="89"/>
    </row>
    <row r="837" spans="1:2" x14ac:dyDescent="0.2">
      <c r="A837" s="66"/>
      <c r="B837" s="89"/>
    </row>
    <row r="838" spans="1:2" x14ac:dyDescent="0.2">
      <c r="A838" s="66"/>
      <c r="B838" s="89"/>
    </row>
    <row r="839" spans="1:2" x14ac:dyDescent="0.2">
      <c r="A839" s="66"/>
      <c r="B839" s="89"/>
    </row>
    <row r="840" spans="1:2" x14ac:dyDescent="0.2">
      <c r="A840" s="66"/>
      <c r="B840" s="89"/>
    </row>
    <row r="841" spans="1:2" x14ac:dyDescent="0.2">
      <c r="A841" s="66"/>
      <c r="B841" s="89"/>
    </row>
    <row r="842" spans="1:2" x14ac:dyDescent="0.2">
      <c r="A842" s="66"/>
      <c r="B842" s="89"/>
    </row>
    <row r="843" spans="1:2" x14ac:dyDescent="0.2">
      <c r="A843" s="66"/>
      <c r="B843" s="89"/>
    </row>
    <row r="844" spans="1:2" x14ac:dyDescent="0.2">
      <c r="A844" s="66"/>
      <c r="B844" s="89"/>
    </row>
    <row r="845" spans="1:2" x14ac:dyDescent="0.2">
      <c r="A845" s="66"/>
      <c r="B845" s="89"/>
    </row>
    <row r="846" spans="1:2" x14ac:dyDescent="0.2">
      <c r="A846" s="66"/>
      <c r="B846" s="89"/>
    </row>
    <row r="847" spans="1:2" x14ac:dyDescent="0.2">
      <c r="A847" s="66"/>
      <c r="B847" s="89"/>
    </row>
    <row r="848" spans="1:2" x14ac:dyDescent="0.2">
      <c r="A848" s="66"/>
      <c r="B848" s="89"/>
    </row>
    <row r="849" spans="1:2" x14ac:dyDescent="0.2">
      <c r="A849" s="66"/>
      <c r="B849" s="89"/>
    </row>
    <row r="850" spans="1:2" x14ac:dyDescent="0.2">
      <c r="A850" s="66"/>
      <c r="B850" s="89"/>
    </row>
    <row r="851" spans="1:2" x14ac:dyDescent="0.2">
      <c r="A851" s="66"/>
      <c r="B851" s="89"/>
    </row>
    <row r="852" spans="1:2" x14ac:dyDescent="0.2">
      <c r="A852" s="66"/>
      <c r="B852" s="89"/>
    </row>
    <row r="853" spans="1:2" x14ac:dyDescent="0.2">
      <c r="A853" s="66"/>
      <c r="B853" s="89"/>
    </row>
    <row r="854" spans="1:2" x14ac:dyDescent="0.2">
      <c r="A854" s="66"/>
      <c r="B854" s="89"/>
    </row>
    <row r="855" spans="1:2" x14ac:dyDescent="0.2">
      <c r="A855" s="66"/>
      <c r="B855" s="89"/>
    </row>
    <row r="856" spans="1:2" x14ac:dyDescent="0.2">
      <c r="A856" s="66"/>
      <c r="B856" s="89"/>
    </row>
    <row r="857" spans="1:2" x14ac:dyDescent="0.2">
      <c r="A857" s="66"/>
      <c r="B857" s="89"/>
    </row>
    <row r="858" spans="1:2" x14ac:dyDescent="0.2">
      <c r="A858" s="66"/>
      <c r="B858" s="89"/>
    </row>
    <row r="859" spans="1:2" x14ac:dyDescent="0.2">
      <c r="A859" s="66"/>
      <c r="B859" s="89"/>
    </row>
    <row r="860" spans="1:2" x14ac:dyDescent="0.2">
      <c r="A860" s="66"/>
      <c r="B860" s="89"/>
    </row>
    <row r="861" spans="1:2" x14ac:dyDescent="0.2">
      <c r="A861" s="66"/>
      <c r="B861" s="89"/>
    </row>
    <row r="862" spans="1:2" x14ac:dyDescent="0.2">
      <c r="A862" s="66"/>
      <c r="B862" s="89"/>
    </row>
    <row r="863" spans="1:2" x14ac:dyDescent="0.2">
      <c r="A863" s="66"/>
      <c r="B863" s="89"/>
    </row>
    <row r="864" spans="1:2" x14ac:dyDescent="0.2">
      <c r="A864" s="66"/>
      <c r="B864" s="89"/>
    </row>
    <row r="865" spans="1:2" x14ac:dyDescent="0.2">
      <c r="A865" s="66"/>
      <c r="B865" s="89"/>
    </row>
    <row r="866" spans="1:2" x14ac:dyDescent="0.2">
      <c r="A866" s="66"/>
      <c r="B866" s="89"/>
    </row>
    <row r="867" spans="1:2" x14ac:dyDescent="0.2">
      <c r="A867" s="66"/>
      <c r="B867" s="89"/>
    </row>
    <row r="868" spans="1:2" x14ac:dyDescent="0.2">
      <c r="A868" s="66"/>
      <c r="B868" s="89"/>
    </row>
    <row r="869" spans="1:2" x14ac:dyDescent="0.2">
      <c r="A869" s="66"/>
      <c r="B869" s="89"/>
    </row>
    <row r="870" spans="1:2" x14ac:dyDescent="0.2">
      <c r="A870" s="66"/>
      <c r="B870" s="89"/>
    </row>
    <row r="871" spans="1:2" x14ac:dyDescent="0.2">
      <c r="A871" s="66"/>
      <c r="B871" s="89"/>
    </row>
    <row r="872" spans="1:2" x14ac:dyDescent="0.2">
      <c r="A872" s="66"/>
      <c r="B872" s="89"/>
    </row>
    <row r="873" spans="1:2" x14ac:dyDescent="0.2">
      <c r="A873" s="66"/>
      <c r="B873" s="89"/>
    </row>
    <row r="874" spans="1:2" x14ac:dyDescent="0.2">
      <c r="A874" s="66"/>
      <c r="B874" s="89"/>
    </row>
    <row r="875" spans="1:2" x14ac:dyDescent="0.2">
      <c r="A875" s="66"/>
      <c r="B875" s="89"/>
    </row>
    <row r="876" spans="1:2" x14ac:dyDescent="0.2">
      <c r="A876" s="66"/>
      <c r="B876" s="89"/>
    </row>
    <row r="877" spans="1:2" x14ac:dyDescent="0.2">
      <c r="A877" s="66"/>
      <c r="B877" s="89"/>
    </row>
    <row r="878" spans="1:2" x14ac:dyDescent="0.2">
      <c r="A878" s="66"/>
      <c r="B878" s="89"/>
    </row>
    <row r="879" spans="1:2" x14ac:dyDescent="0.2">
      <c r="A879" s="66"/>
      <c r="B879" s="89"/>
    </row>
    <row r="880" spans="1:2" x14ac:dyDescent="0.2">
      <c r="A880" s="66"/>
      <c r="B880" s="89"/>
    </row>
    <row r="881" spans="1:2" x14ac:dyDescent="0.2">
      <c r="A881" s="66"/>
      <c r="B881" s="89"/>
    </row>
    <row r="882" spans="1:2" x14ac:dyDescent="0.2">
      <c r="A882" s="66"/>
      <c r="B882" s="89"/>
    </row>
    <row r="883" spans="1:2" x14ac:dyDescent="0.2">
      <c r="A883" s="66"/>
      <c r="B883" s="89"/>
    </row>
    <row r="884" spans="1:2" x14ac:dyDescent="0.2">
      <c r="A884" s="66"/>
      <c r="B884" s="89"/>
    </row>
    <row r="885" spans="1:2" x14ac:dyDescent="0.2">
      <c r="A885" s="66"/>
      <c r="B885" s="89"/>
    </row>
    <row r="886" spans="1:2" x14ac:dyDescent="0.2">
      <c r="A886" s="66"/>
      <c r="B886" s="89"/>
    </row>
    <row r="887" spans="1:2" x14ac:dyDescent="0.2">
      <c r="A887" s="66"/>
      <c r="B887" s="89"/>
    </row>
    <row r="888" spans="1:2" x14ac:dyDescent="0.2">
      <c r="A888" s="66"/>
      <c r="B888" s="89"/>
    </row>
    <row r="889" spans="1:2" x14ac:dyDescent="0.2">
      <c r="A889" s="66"/>
      <c r="B889" s="89"/>
    </row>
    <row r="890" spans="1:2" x14ac:dyDescent="0.2">
      <c r="A890" s="66"/>
      <c r="B890" s="89"/>
    </row>
    <row r="891" spans="1:2" x14ac:dyDescent="0.2">
      <c r="A891" s="66"/>
      <c r="B891" s="89"/>
    </row>
    <row r="892" spans="1:2" x14ac:dyDescent="0.2">
      <c r="A892" s="66"/>
      <c r="B892" s="89"/>
    </row>
    <row r="893" spans="1:2" x14ac:dyDescent="0.2">
      <c r="A893" s="66"/>
      <c r="B893" s="89"/>
    </row>
    <row r="894" spans="1:2" x14ac:dyDescent="0.2">
      <c r="A894" s="66"/>
      <c r="B894" s="89"/>
    </row>
    <row r="895" spans="1:2" x14ac:dyDescent="0.2">
      <c r="A895" s="66"/>
      <c r="B895" s="89"/>
    </row>
    <row r="896" spans="1:2" x14ac:dyDescent="0.2">
      <c r="A896" s="66"/>
      <c r="B896" s="89"/>
    </row>
    <row r="897" spans="1:2" x14ac:dyDescent="0.2">
      <c r="A897" s="66"/>
      <c r="B897" s="89"/>
    </row>
    <row r="898" spans="1:2" x14ac:dyDescent="0.2">
      <c r="A898" s="66"/>
      <c r="B898" s="89"/>
    </row>
    <row r="899" spans="1:2" x14ac:dyDescent="0.2">
      <c r="A899" s="66"/>
      <c r="B899" s="89"/>
    </row>
    <row r="900" spans="1:2" x14ac:dyDescent="0.2">
      <c r="A900" s="66"/>
      <c r="B900" s="89"/>
    </row>
    <row r="901" spans="1:2" x14ac:dyDescent="0.2">
      <c r="A901" s="66"/>
      <c r="B901" s="89"/>
    </row>
    <row r="902" spans="1:2" x14ac:dyDescent="0.2">
      <c r="A902" s="66"/>
      <c r="B902" s="89"/>
    </row>
    <row r="903" spans="1:2" x14ac:dyDescent="0.2">
      <c r="A903" s="66"/>
      <c r="B903" s="89"/>
    </row>
    <row r="904" spans="1:2" x14ac:dyDescent="0.2">
      <c r="A904" s="66"/>
      <c r="B904" s="89"/>
    </row>
    <row r="905" spans="1:2" x14ac:dyDescent="0.2">
      <c r="A905" s="66"/>
      <c r="B905" s="89"/>
    </row>
    <row r="906" spans="1:2" x14ac:dyDescent="0.2">
      <c r="A906" s="66"/>
      <c r="B906" s="89"/>
    </row>
    <row r="907" spans="1:2" x14ac:dyDescent="0.2">
      <c r="A907" s="66"/>
      <c r="B907" s="89"/>
    </row>
    <row r="908" spans="1:2" x14ac:dyDescent="0.2">
      <c r="A908" s="66"/>
      <c r="B908" s="89"/>
    </row>
    <row r="909" spans="1:2" x14ac:dyDescent="0.2">
      <c r="A909" s="66"/>
      <c r="B909" s="89"/>
    </row>
    <row r="910" spans="1:2" x14ac:dyDescent="0.2">
      <c r="A910" s="66"/>
      <c r="B910" s="89"/>
    </row>
    <row r="911" spans="1:2" x14ac:dyDescent="0.2">
      <c r="A911" s="66"/>
      <c r="B911" s="89"/>
    </row>
    <row r="912" spans="1:2" x14ac:dyDescent="0.2">
      <c r="A912" s="66"/>
      <c r="B912" s="89"/>
    </row>
    <row r="913" spans="1:2" x14ac:dyDescent="0.2">
      <c r="A913" s="66"/>
      <c r="B913" s="89"/>
    </row>
    <row r="914" spans="1:2" x14ac:dyDescent="0.2">
      <c r="A914" s="66"/>
      <c r="B914" s="89"/>
    </row>
    <row r="915" spans="1:2" x14ac:dyDescent="0.2">
      <c r="A915" s="66"/>
      <c r="B915" s="89"/>
    </row>
    <row r="916" spans="1:2" x14ac:dyDescent="0.2">
      <c r="A916" s="66"/>
      <c r="B916" s="89"/>
    </row>
    <row r="917" spans="1:2" x14ac:dyDescent="0.2">
      <c r="A917" s="66"/>
      <c r="B917" s="89"/>
    </row>
    <row r="918" spans="1:2" x14ac:dyDescent="0.2">
      <c r="A918" s="66"/>
      <c r="B918" s="89"/>
    </row>
    <row r="919" spans="1:2" x14ac:dyDescent="0.2">
      <c r="A919" s="66"/>
      <c r="B919" s="89"/>
    </row>
    <row r="920" spans="1:2" x14ac:dyDescent="0.2">
      <c r="A920" s="66"/>
      <c r="B920" s="89"/>
    </row>
    <row r="921" spans="1:2" x14ac:dyDescent="0.2">
      <c r="A921" s="66"/>
      <c r="B921" s="89"/>
    </row>
    <row r="922" spans="1:2" x14ac:dyDescent="0.2">
      <c r="A922" s="66"/>
      <c r="B922" s="89"/>
    </row>
    <row r="923" spans="1:2" x14ac:dyDescent="0.2">
      <c r="A923" s="66"/>
      <c r="B923" s="89"/>
    </row>
    <row r="924" spans="1:2" x14ac:dyDescent="0.2">
      <c r="A924" s="66"/>
      <c r="B924" s="89"/>
    </row>
    <row r="925" spans="1:2" x14ac:dyDescent="0.2">
      <c r="A925" s="66"/>
      <c r="B925" s="89"/>
    </row>
    <row r="926" spans="1:2" x14ac:dyDescent="0.2">
      <c r="A926" s="66"/>
      <c r="B926" s="89"/>
    </row>
    <row r="927" spans="1:2" x14ac:dyDescent="0.2">
      <c r="A927" s="66"/>
      <c r="B927" s="89"/>
    </row>
    <row r="928" spans="1:2" x14ac:dyDescent="0.2">
      <c r="A928" s="66"/>
      <c r="B928" s="89"/>
    </row>
    <row r="929" spans="1:2" x14ac:dyDescent="0.2">
      <c r="A929" s="66"/>
      <c r="B929" s="89"/>
    </row>
    <row r="930" spans="1:2" x14ac:dyDescent="0.2">
      <c r="A930" s="66"/>
      <c r="B930" s="89"/>
    </row>
    <row r="931" spans="1:2" x14ac:dyDescent="0.2">
      <c r="A931" s="66"/>
      <c r="B931" s="89"/>
    </row>
    <row r="932" spans="1:2" x14ac:dyDescent="0.2">
      <c r="A932" s="66"/>
      <c r="B932" s="89"/>
    </row>
    <row r="933" spans="1:2" x14ac:dyDescent="0.2">
      <c r="A933" s="66"/>
      <c r="B933" s="89"/>
    </row>
    <row r="934" spans="1:2" x14ac:dyDescent="0.2">
      <c r="A934" s="66"/>
      <c r="B934" s="89"/>
    </row>
    <row r="935" spans="1:2" x14ac:dyDescent="0.2">
      <c r="A935" s="66"/>
      <c r="B935" s="89"/>
    </row>
    <row r="936" spans="1:2" x14ac:dyDescent="0.2">
      <c r="A936" s="66"/>
      <c r="B936" s="89"/>
    </row>
    <row r="937" spans="1:2" x14ac:dyDescent="0.2">
      <c r="A937" s="66"/>
      <c r="B937" s="89"/>
    </row>
    <row r="938" spans="1:2" x14ac:dyDescent="0.2">
      <c r="A938" s="66"/>
      <c r="B938" s="89"/>
    </row>
    <row r="939" spans="1:2" x14ac:dyDescent="0.2">
      <c r="A939" s="66"/>
      <c r="B939" s="89"/>
    </row>
    <row r="940" spans="1:2" x14ac:dyDescent="0.2">
      <c r="A940" s="66"/>
      <c r="B940" s="89"/>
    </row>
    <row r="941" spans="1:2" x14ac:dyDescent="0.2">
      <c r="A941" s="66"/>
      <c r="B941" s="89"/>
    </row>
    <row r="942" spans="1:2" x14ac:dyDescent="0.2">
      <c r="A942" s="66"/>
      <c r="B942" s="89"/>
    </row>
    <row r="943" spans="1:2" x14ac:dyDescent="0.2">
      <c r="A943" s="66"/>
      <c r="B943" s="89"/>
    </row>
    <row r="944" spans="1:2" x14ac:dyDescent="0.2">
      <c r="A944" s="66"/>
      <c r="B944" s="89"/>
    </row>
    <row r="945" spans="1:2" x14ac:dyDescent="0.2">
      <c r="A945" s="66"/>
      <c r="B945" s="89"/>
    </row>
    <row r="946" spans="1:2" x14ac:dyDescent="0.2">
      <c r="A946" s="66"/>
      <c r="B946" s="89"/>
    </row>
    <row r="947" spans="1:2" x14ac:dyDescent="0.2">
      <c r="A947" s="66"/>
      <c r="B947" s="89"/>
    </row>
    <row r="948" spans="1:2" x14ac:dyDescent="0.2">
      <c r="A948" s="66"/>
      <c r="B948" s="89"/>
    </row>
    <row r="949" spans="1:2" x14ac:dyDescent="0.2">
      <c r="A949" s="66"/>
      <c r="B949" s="89"/>
    </row>
    <row r="950" spans="1:2" x14ac:dyDescent="0.2">
      <c r="A950" s="66"/>
      <c r="B950" s="89"/>
    </row>
    <row r="951" spans="1:2" x14ac:dyDescent="0.2">
      <c r="A951" s="66"/>
      <c r="B951" s="89"/>
    </row>
    <row r="952" spans="1:2" x14ac:dyDescent="0.2">
      <c r="A952" s="66"/>
      <c r="B952" s="89"/>
    </row>
    <row r="953" spans="1:2" x14ac:dyDescent="0.2">
      <c r="A953" s="66"/>
      <c r="B953" s="89"/>
    </row>
    <row r="954" spans="1:2" x14ac:dyDescent="0.2">
      <c r="A954" s="66"/>
      <c r="B954" s="89"/>
    </row>
    <row r="955" spans="1:2" x14ac:dyDescent="0.2">
      <c r="A955" s="66"/>
      <c r="B955" s="89"/>
    </row>
    <row r="956" spans="1:2" x14ac:dyDescent="0.2">
      <c r="A956" s="66"/>
      <c r="B956" s="89"/>
    </row>
    <row r="957" spans="1:2" x14ac:dyDescent="0.2">
      <c r="A957" s="66"/>
      <c r="B957" s="89"/>
    </row>
    <row r="958" spans="1:2" x14ac:dyDescent="0.2">
      <c r="A958" s="66"/>
      <c r="B958" s="89"/>
    </row>
    <row r="959" spans="1:2" x14ac:dyDescent="0.2">
      <c r="A959" s="66"/>
      <c r="B959" s="89"/>
    </row>
    <row r="960" spans="1:2" x14ac:dyDescent="0.2">
      <c r="A960" s="66"/>
      <c r="B960" s="89"/>
    </row>
    <row r="961" spans="1:2" x14ac:dyDescent="0.2">
      <c r="A961" s="66"/>
      <c r="B961" s="89"/>
    </row>
    <row r="962" spans="1:2" x14ac:dyDescent="0.2">
      <c r="A962" s="66"/>
      <c r="B962" s="89"/>
    </row>
    <row r="963" spans="1:2" x14ac:dyDescent="0.2">
      <c r="A963" s="66"/>
      <c r="B963" s="89"/>
    </row>
    <row r="964" spans="1:2" x14ac:dyDescent="0.2">
      <c r="A964" s="66"/>
      <c r="B964" s="89"/>
    </row>
    <row r="965" spans="1:2" x14ac:dyDescent="0.2">
      <c r="A965" s="66"/>
      <c r="B965" s="89"/>
    </row>
    <row r="966" spans="1:2" x14ac:dyDescent="0.2">
      <c r="A966" s="66"/>
      <c r="B966" s="89"/>
    </row>
    <row r="967" spans="1:2" x14ac:dyDescent="0.2">
      <c r="A967" s="66"/>
      <c r="B967" s="89"/>
    </row>
    <row r="968" spans="1:2" x14ac:dyDescent="0.2">
      <c r="A968" s="66"/>
      <c r="B968" s="89"/>
    </row>
    <row r="969" spans="1:2" x14ac:dyDescent="0.2">
      <c r="A969" s="66"/>
      <c r="B969" s="89"/>
    </row>
    <row r="970" spans="1:2" x14ac:dyDescent="0.2">
      <c r="A970" s="66"/>
      <c r="B970" s="89"/>
    </row>
    <row r="971" spans="1:2" x14ac:dyDescent="0.2">
      <c r="A971" s="66"/>
      <c r="B971" s="89"/>
    </row>
    <row r="972" spans="1:2" x14ac:dyDescent="0.2">
      <c r="A972" s="66"/>
      <c r="B972" s="89"/>
    </row>
    <row r="973" spans="1:2" x14ac:dyDescent="0.2">
      <c r="A973" s="66"/>
      <c r="B973" s="89"/>
    </row>
    <row r="974" spans="1:2" x14ac:dyDescent="0.2">
      <c r="A974" s="66"/>
      <c r="B974" s="89"/>
    </row>
    <row r="975" spans="1:2" x14ac:dyDescent="0.2">
      <c r="A975" s="66"/>
      <c r="B975" s="89"/>
    </row>
    <row r="976" spans="1:2" x14ac:dyDescent="0.2">
      <c r="A976" s="66"/>
      <c r="B976" s="89"/>
    </row>
    <row r="977" spans="1:2" x14ac:dyDescent="0.2">
      <c r="A977" s="66"/>
      <c r="B977" s="89"/>
    </row>
    <row r="978" spans="1:2" x14ac:dyDescent="0.2">
      <c r="A978" s="66"/>
      <c r="B978" s="89"/>
    </row>
    <row r="979" spans="1:2" x14ac:dyDescent="0.2">
      <c r="A979" s="66"/>
      <c r="B979" s="89"/>
    </row>
    <row r="980" spans="1:2" x14ac:dyDescent="0.2">
      <c r="A980" s="66"/>
      <c r="B980" s="89"/>
    </row>
    <row r="981" spans="1:2" x14ac:dyDescent="0.2">
      <c r="A981" s="66"/>
      <c r="B981" s="89"/>
    </row>
    <row r="982" spans="1:2" x14ac:dyDescent="0.2">
      <c r="A982" s="66"/>
      <c r="B982" s="89"/>
    </row>
    <row r="983" spans="1:2" x14ac:dyDescent="0.2">
      <c r="A983" s="66"/>
      <c r="B983" s="89"/>
    </row>
    <row r="984" spans="1:2" x14ac:dyDescent="0.2">
      <c r="A984" s="66"/>
      <c r="B984" s="89"/>
    </row>
    <row r="985" spans="1:2" x14ac:dyDescent="0.2">
      <c r="A985" s="66"/>
      <c r="B985" s="89"/>
    </row>
    <row r="986" spans="1:2" x14ac:dyDescent="0.2">
      <c r="A986" s="66"/>
      <c r="B986" s="89"/>
    </row>
    <row r="987" spans="1:2" x14ac:dyDescent="0.2">
      <c r="A987" s="66"/>
      <c r="B987" s="89"/>
    </row>
    <row r="988" spans="1:2" x14ac:dyDescent="0.2">
      <c r="A988" s="66"/>
      <c r="B988" s="89"/>
    </row>
    <row r="989" spans="1:2" x14ac:dyDescent="0.2">
      <c r="A989" s="66"/>
      <c r="B989" s="89"/>
    </row>
    <row r="990" spans="1:2" x14ac:dyDescent="0.2">
      <c r="A990" s="66"/>
      <c r="B990" s="89"/>
    </row>
    <row r="991" spans="1:2" x14ac:dyDescent="0.2">
      <c r="A991" s="66"/>
      <c r="B991" s="89"/>
    </row>
    <row r="992" spans="1:2" x14ac:dyDescent="0.2">
      <c r="A992" s="66"/>
      <c r="B992" s="89"/>
    </row>
    <row r="993" spans="1:2" x14ac:dyDescent="0.2">
      <c r="A993" s="66"/>
      <c r="B993" s="89"/>
    </row>
    <row r="994" spans="1:2" x14ac:dyDescent="0.2">
      <c r="A994" s="66"/>
      <c r="B994" s="89"/>
    </row>
    <row r="995" spans="1:2" x14ac:dyDescent="0.2">
      <c r="A995" s="66"/>
      <c r="B995" s="89"/>
    </row>
    <row r="996" spans="1:2" x14ac:dyDescent="0.2">
      <c r="A996" s="66"/>
      <c r="B996" s="89"/>
    </row>
    <row r="997" spans="1:2" x14ac:dyDescent="0.2">
      <c r="A997" s="66"/>
      <c r="B997" s="89"/>
    </row>
    <row r="998" spans="1:2" x14ac:dyDescent="0.2">
      <c r="A998" s="66"/>
      <c r="B998" s="89"/>
    </row>
    <row r="999" spans="1:2" x14ac:dyDescent="0.2">
      <c r="A999" s="66"/>
      <c r="B999" s="89"/>
    </row>
    <row r="1000" spans="1:2" x14ac:dyDescent="0.2">
      <c r="A1000" s="66"/>
      <c r="B1000" s="89"/>
    </row>
  </sheetData>
  <mergeCells count="4">
    <mergeCell ref="C1:D1"/>
    <mergeCell ref="F1:G1"/>
    <mergeCell ref="H1:I1"/>
    <mergeCell ref="K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5" defaultRowHeight="15" customHeight="1" x14ac:dyDescent="0.2"/>
  <cols>
    <col min="1" max="1" width="11.83203125" customWidth="1"/>
    <col min="2" max="2" width="8" customWidth="1"/>
    <col min="3" max="3" width="11" customWidth="1"/>
    <col min="4" max="4" width="8.83203125" customWidth="1"/>
    <col min="5" max="5" width="7.5" customWidth="1"/>
    <col min="6" max="6" width="8.5" customWidth="1"/>
    <col min="7" max="7" width="6.6640625" customWidth="1"/>
    <col min="8" max="8" width="7.5" customWidth="1"/>
    <col min="9" max="9" width="6.33203125" customWidth="1"/>
    <col min="10" max="10" width="7.5" customWidth="1"/>
    <col min="11" max="11" width="8.5" customWidth="1"/>
    <col min="12" max="12" width="6.6640625" customWidth="1"/>
    <col min="13" max="13" width="7.5" customWidth="1"/>
    <col min="14" max="26" width="8" customWidth="1"/>
  </cols>
  <sheetData>
    <row r="1" spans="1:26" ht="15.75" customHeight="1" x14ac:dyDescent="0.2">
      <c r="A1" s="21" t="s">
        <v>0</v>
      </c>
      <c r="B1" s="21"/>
      <c r="C1" s="80" t="s">
        <v>2</v>
      </c>
      <c r="D1" s="160" t="s">
        <v>17</v>
      </c>
      <c r="E1" s="161"/>
      <c r="F1" s="25" t="s">
        <v>24</v>
      </c>
      <c r="G1" s="160" t="s">
        <v>48</v>
      </c>
      <c r="H1" s="161"/>
      <c r="I1" s="160" t="s">
        <v>62</v>
      </c>
      <c r="J1" s="161"/>
      <c r="K1" s="25" t="s">
        <v>151</v>
      </c>
      <c r="L1" s="160" t="s">
        <v>79</v>
      </c>
      <c r="M1" s="16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1"/>
      <c r="B2" s="21"/>
      <c r="C2" s="80"/>
      <c r="D2" s="25" t="s">
        <v>92</v>
      </c>
      <c r="E2" s="27" t="s">
        <v>104</v>
      </c>
      <c r="F2" s="25" t="s">
        <v>105</v>
      </c>
      <c r="G2" s="25" t="s">
        <v>92</v>
      </c>
      <c r="H2" s="27" t="s">
        <v>104</v>
      </c>
      <c r="I2" s="25" t="s">
        <v>92</v>
      </c>
      <c r="J2" s="27" t="s">
        <v>104</v>
      </c>
      <c r="K2" s="27" t="s">
        <v>105</v>
      </c>
      <c r="L2" s="25" t="s">
        <v>92</v>
      </c>
      <c r="M2" s="27" t="s">
        <v>104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29" t="s">
        <v>106</v>
      </c>
      <c r="B3" s="82">
        <v>42370</v>
      </c>
      <c r="C3" s="81" t="b">
        <f>ISERROR(VLOOKUP(B3,'Reference for Forumual'!B:B,1,FALSE))</f>
        <v>1</v>
      </c>
      <c r="D3" s="86">
        <f t="shared" ref="D3:M3" si="0">D368</f>
        <v>6.35</v>
      </c>
      <c r="E3" s="86">
        <f t="shared" si="0"/>
        <v>6.5</v>
      </c>
      <c r="F3" s="86">
        <f t="shared" si="0"/>
        <v>7.55</v>
      </c>
      <c r="G3" s="86">
        <f t="shared" si="0"/>
        <v>12.37</v>
      </c>
      <c r="H3" s="86">
        <f t="shared" si="0"/>
        <v>1</v>
      </c>
      <c r="I3" s="86">
        <f t="shared" si="0"/>
        <v>3.01</v>
      </c>
      <c r="J3" s="86">
        <f t="shared" si="0"/>
        <v>3.15</v>
      </c>
      <c r="K3" s="86">
        <f t="shared" si="0"/>
        <v>5.19</v>
      </c>
      <c r="L3" s="86">
        <f t="shared" si="0"/>
        <v>6.39</v>
      </c>
      <c r="M3" s="86">
        <f t="shared" si="0"/>
        <v>7.3</v>
      </c>
    </row>
    <row r="4" spans="1:26" ht="15.75" customHeight="1" x14ac:dyDescent="0.2">
      <c r="A4" s="29" t="s">
        <v>269</v>
      </c>
      <c r="B4" s="82">
        <v>42371</v>
      </c>
      <c r="C4" s="81" t="b">
        <f>ISERROR(VLOOKUP(B4,'Reference for Forumual'!B:B,1,FALSE))</f>
        <v>1</v>
      </c>
      <c r="D4" s="86">
        <f>IF($C4=TRUE,D3,VLOOKUP($B4,'Reference for Forumual'!B:L,2,FALSE))</f>
        <v>6.35</v>
      </c>
      <c r="E4" s="86">
        <f>IF($C4=TRUE,E3,VLOOKUP($B4,'Reference for Forumual'!B:L,3,FALSE))</f>
        <v>6.5</v>
      </c>
      <c r="F4" s="86">
        <f>IF($C4=TRUE,F3,VLOOKUP($B4,'Reference for Forumual'!B:L,4,FALSE))</f>
        <v>7.55</v>
      </c>
      <c r="G4" s="86">
        <f>IF($C4=TRUE,G3,VLOOKUP($B4,'Reference for Forumual'!B:L,5,FALSE))</f>
        <v>12.37</v>
      </c>
      <c r="H4" s="86">
        <f>IF($C4=TRUE,H3,VLOOKUP($B4,'Reference for Forumual'!B:L,6,FALSE))</f>
        <v>1</v>
      </c>
      <c r="I4" s="86">
        <f>IF($C4=TRUE,I3,VLOOKUP($B4,'Reference for Forumual'!B:L,7,FALSE))</f>
        <v>3.01</v>
      </c>
      <c r="J4" s="86">
        <f>IF($C4=TRUE,J3,VLOOKUP($B4,'Reference for Forumual'!B:L,8,FALSE))</f>
        <v>3.15</v>
      </c>
      <c r="K4" s="86">
        <f>IF($C4=TRUE,K3,VLOOKUP($B4,'Reference for Forumual'!B:L,9,FALSE))</f>
        <v>5.19</v>
      </c>
      <c r="L4" s="86">
        <f>IF($C4=TRUE,L3,VLOOKUP($B4,'Reference for Forumual'!B:L,10,FALSE))</f>
        <v>6.39</v>
      </c>
      <c r="M4" s="86">
        <f>IF($C4=TRUE,M3,VLOOKUP($B4,'Reference for Forumual'!B:L,11,FALSE))</f>
        <v>7.3</v>
      </c>
    </row>
    <row r="5" spans="1:26" ht="15.75" customHeight="1" x14ac:dyDescent="0.2">
      <c r="A5" s="29" t="s">
        <v>106</v>
      </c>
      <c r="B5" s="82">
        <v>42372</v>
      </c>
      <c r="C5" s="81" t="b">
        <f>ISERROR(VLOOKUP(B5,'Reference for Forumual'!B:B,1,FALSE))</f>
        <v>1</v>
      </c>
      <c r="D5" s="86">
        <f>IF($C5=TRUE,D4,VLOOKUP($B5,'Reference for Forumual'!B:L,2,FALSE))</f>
        <v>6.35</v>
      </c>
      <c r="E5" s="86">
        <f>IF($C5=TRUE,E4,VLOOKUP($B5,'Reference for Forumual'!B:L,3,FALSE))</f>
        <v>6.5</v>
      </c>
      <c r="F5" s="86">
        <f>IF($C5=TRUE,F4,VLOOKUP($B5,'Reference for Forumual'!B:L,4,FALSE))</f>
        <v>7.55</v>
      </c>
      <c r="G5" s="86">
        <f>IF($C5=TRUE,G4,VLOOKUP($B5,'Reference for Forumual'!B:L,5,FALSE))</f>
        <v>12.37</v>
      </c>
      <c r="H5" s="86">
        <f>IF($C5=TRUE,H4,VLOOKUP($B5,'Reference for Forumual'!B:L,6,FALSE))</f>
        <v>1</v>
      </c>
      <c r="I5" s="86">
        <f>IF($C5=TRUE,I4,VLOOKUP($B5,'Reference for Forumual'!B:L,7,FALSE))</f>
        <v>3.01</v>
      </c>
      <c r="J5" s="86">
        <f>IF($C5=TRUE,J4,VLOOKUP($B5,'Reference for Forumual'!B:L,8,FALSE))</f>
        <v>3.15</v>
      </c>
      <c r="K5" s="86">
        <f>IF($C5=TRUE,K4,VLOOKUP($B5,'Reference for Forumual'!B:L,9,FALSE))</f>
        <v>5.19</v>
      </c>
      <c r="L5" s="86">
        <f>IF($C5=TRUE,L4,VLOOKUP($B5,'Reference for Forumual'!B:L,10,FALSE))</f>
        <v>6.39</v>
      </c>
      <c r="M5" s="86">
        <f>IF($C5=TRUE,M4,VLOOKUP($B5,'Reference for Forumual'!B:L,11,FALSE))</f>
        <v>7.3</v>
      </c>
    </row>
    <row r="6" spans="1:26" ht="15.75" customHeight="1" x14ac:dyDescent="0.2">
      <c r="A6" s="29" t="s">
        <v>22</v>
      </c>
      <c r="B6" s="82">
        <v>42373</v>
      </c>
      <c r="C6" s="81" t="b">
        <f>ISERROR(VLOOKUP(B6,'Reference for Forumual'!B:B,1,FALSE))</f>
        <v>1</v>
      </c>
      <c r="D6" s="86">
        <f>IF($C6=TRUE,D5,VLOOKUP($B6,'Reference for Forumual'!B:L,2,FALSE))</f>
        <v>6.35</v>
      </c>
      <c r="E6" s="86">
        <f>IF($C6=TRUE,E5,VLOOKUP($B6,'Reference for Forumual'!B:L,3,FALSE))</f>
        <v>6.5</v>
      </c>
      <c r="F6" s="86">
        <f>IF($C6=TRUE,F5,VLOOKUP($B6,'Reference for Forumual'!B:L,4,FALSE))</f>
        <v>7.55</v>
      </c>
      <c r="G6" s="86">
        <f>IF($C6=TRUE,G5,VLOOKUP($B6,'Reference for Forumual'!B:L,5,FALSE))</f>
        <v>12.37</v>
      </c>
      <c r="H6" s="86">
        <f>IF($C6=TRUE,H5,VLOOKUP($B6,'Reference for Forumual'!B:L,6,FALSE))</f>
        <v>1</v>
      </c>
      <c r="I6" s="86">
        <f>IF($C6=TRUE,I5,VLOOKUP($B6,'Reference for Forumual'!B:L,7,FALSE))</f>
        <v>3.01</v>
      </c>
      <c r="J6" s="86">
        <f>IF($C6=TRUE,J5,VLOOKUP($B6,'Reference for Forumual'!B:L,8,FALSE))</f>
        <v>3.15</v>
      </c>
      <c r="K6" s="86">
        <f>IF($C6=TRUE,K5,VLOOKUP($B6,'Reference for Forumual'!B:L,9,FALSE))</f>
        <v>5.19</v>
      </c>
      <c r="L6" s="86">
        <f>IF($C6=TRUE,L5,VLOOKUP($B6,'Reference for Forumual'!B:L,10,FALSE))</f>
        <v>6.39</v>
      </c>
      <c r="M6" s="86">
        <f>IF($C6=TRUE,M5,VLOOKUP($B6,'Reference for Forumual'!B:L,11,FALSE))</f>
        <v>7.3</v>
      </c>
    </row>
    <row r="7" spans="1:26" ht="15.75" customHeight="1" x14ac:dyDescent="0.2">
      <c r="A7" s="29" t="s">
        <v>106</v>
      </c>
      <c r="B7" s="82">
        <v>42374</v>
      </c>
      <c r="C7" s="81" t="b">
        <f>ISERROR(VLOOKUP(B7,'Reference for Forumual'!B:B,1,FALSE))</f>
        <v>1</v>
      </c>
      <c r="D7" s="86">
        <f>IF($C7=TRUE,D6,VLOOKUP($B7,'Reference for Forumual'!B:L,2,FALSE))</f>
        <v>6.35</v>
      </c>
      <c r="E7" s="86">
        <f>IF($C7=TRUE,E6,VLOOKUP($B7,'Reference for Forumual'!B:L,3,FALSE))</f>
        <v>6.5</v>
      </c>
      <c r="F7" s="86">
        <f>IF($C7=TRUE,F6,VLOOKUP($B7,'Reference for Forumual'!B:L,4,FALSE))</f>
        <v>7.55</v>
      </c>
      <c r="G7" s="86">
        <f>IF($C7=TRUE,G6,VLOOKUP($B7,'Reference for Forumual'!B:L,5,FALSE))</f>
        <v>12.37</v>
      </c>
      <c r="H7" s="86">
        <f>IF($C7=TRUE,H6,VLOOKUP($B7,'Reference for Forumual'!B:L,6,FALSE))</f>
        <v>1</v>
      </c>
      <c r="I7" s="86">
        <f>IF($C7=TRUE,I6,VLOOKUP($B7,'Reference for Forumual'!B:L,7,FALSE))</f>
        <v>3.01</v>
      </c>
      <c r="J7" s="86">
        <f>IF($C7=TRUE,J6,VLOOKUP($B7,'Reference for Forumual'!B:L,8,FALSE))</f>
        <v>3.15</v>
      </c>
      <c r="K7" s="86">
        <f>IF($C7=TRUE,K6,VLOOKUP($B7,'Reference for Forumual'!B:L,9,FALSE))</f>
        <v>5.19</v>
      </c>
      <c r="L7" s="86">
        <f>IF($C7=TRUE,L6,VLOOKUP($B7,'Reference for Forumual'!B:L,10,FALSE))</f>
        <v>6.39</v>
      </c>
      <c r="M7" s="86">
        <f>IF($C7=TRUE,M6,VLOOKUP($B7,'Reference for Forumual'!B:L,11,FALSE))</f>
        <v>7.3</v>
      </c>
    </row>
    <row r="8" spans="1:26" ht="15.75" customHeight="1" x14ac:dyDescent="0.2">
      <c r="A8" s="29" t="s">
        <v>270</v>
      </c>
      <c r="B8" s="82">
        <v>42375</v>
      </c>
      <c r="C8" s="81" t="b">
        <f>ISERROR(VLOOKUP(B8,'Reference for Forumual'!B:B,1,FALSE))</f>
        <v>1</v>
      </c>
      <c r="D8" s="86">
        <f>IF($C8=TRUE,D7,VLOOKUP($B8,'Reference for Forumual'!B:L,2,FALSE))</f>
        <v>6.35</v>
      </c>
      <c r="E8" s="86">
        <f>IF($C8=TRUE,E7,VLOOKUP($B8,'Reference for Forumual'!B:L,3,FALSE))</f>
        <v>6.5</v>
      </c>
      <c r="F8" s="86">
        <f>IF($C8=TRUE,F7,VLOOKUP($B8,'Reference for Forumual'!B:L,4,FALSE))</f>
        <v>7.55</v>
      </c>
      <c r="G8" s="86">
        <f>IF($C8=TRUE,G7,VLOOKUP($B8,'Reference for Forumual'!B:L,5,FALSE))</f>
        <v>12.37</v>
      </c>
      <c r="H8" s="86">
        <f>IF($C8=TRUE,H7,VLOOKUP($B8,'Reference for Forumual'!B:L,6,FALSE))</f>
        <v>1</v>
      </c>
      <c r="I8" s="86">
        <f>IF($C8=TRUE,I7,VLOOKUP($B8,'Reference for Forumual'!B:L,7,FALSE))</f>
        <v>3.01</v>
      </c>
      <c r="J8" s="86">
        <f>IF($C8=TRUE,J7,VLOOKUP($B8,'Reference for Forumual'!B:L,8,FALSE))</f>
        <v>3.15</v>
      </c>
      <c r="K8" s="86">
        <f>IF($C8=TRUE,K7,VLOOKUP($B8,'Reference for Forumual'!B:L,9,FALSE))</f>
        <v>5.19</v>
      </c>
      <c r="L8" s="86">
        <f>IF($C8=TRUE,L7,VLOOKUP($B8,'Reference for Forumual'!B:L,10,FALSE))</f>
        <v>6.39</v>
      </c>
      <c r="M8" s="86">
        <f>IF($C8=TRUE,M7,VLOOKUP($B8,'Reference for Forumual'!B:L,11,FALSE))</f>
        <v>7.3</v>
      </c>
    </row>
    <row r="9" spans="1:26" ht="15.75" customHeight="1" x14ac:dyDescent="0.2">
      <c r="A9" s="29" t="s">
        <v>106</v>
      </c>
      <c r="B9" s="82">
        <v>42376</v>
      </c>
      <c r="C9" s="81" t="b">
        <f>ISERROR(VLOOKUP(B9,'Reference for Forumual'!B:B,1,FALSE))</f>
        <v>1</v>
      </c>
      <c r="D9" s="86">
        <f>IF($C9=TRUE,D8,VLOOKUP($B9,'Reference for Forumual'!B:L,2,FALSE))</f>
        <v>6.35</v>
      </c>
      <c r="E9" s="86">
        <f>IF($C9=TRUE,E8,VLOOKUP($B9,'Reference for Forumual'!B:L,3,FALSE))</f>
        <v>6.5</v>
      </c>
      <c r="F9" s="86">
        <f>IF($C9=TRUE,F8,VLOOKUP($B9,'Reference for Forumual'!B:L,4,FALSE))</f>
        <v>7.55</v>
      </c>
      <c r="G9" s="86">
        <f>IF($C9=TRUE,G8,VLOOKUP($B9,'Reference for Forumual'!B:L,5,FALSE))</f>
        <v>12.37</v>
      </c>
      <c r="H9" s="86">
        <f>IF($C9=TRUE,H8,VLOOKUP($B9,'Reference for Forumual'!B:L,6,FALSE))</f>
        <v>1</v>
      </c>
      <c r="I9" s="86">
        <f>IF($C9=TRUE,I8,VLOOKUP($B9,'Reference for Forumual'!B:L,7,FALSE))</f>
        <v>3.01</v>
      </c>
      <c r="J9" s="86">
        <f>IF($C9=TRUE,J8,VLOOKUP($B9,'Reference for Forumual'!B:L,8,FALSE))</f>
        <v>3.15</v>
      </c>
      <c r="K9" s="86">
        <f>IF($C9=TRUE,K8,VLOOKUP($B9,'Reference for Forumual'!B:L,9,FALSE))</f>
        <v>5.19</v>
      </c>
      <c r="L9" s="86">
        <f>IF($C9=TRUE,L8,VLOOKUP($B9,'Reference for Forumual'!B:L,10,FALSE))</f>
        <v>6.39</v>
      </c>
      <c r="M9" s="86">
        <f>IF($C9=TRUE,M8,VLOOKUP($B9,'Reference for Forumual'!B:L,11,FALSE))</f>
        <v>7.3</v>
      </c>
    </row>
    <row r="10" spans="1:26" ht="15.75" customHeight="1" x14ac:dyDescent="0.2">
      <c r="A10" s="29" t="s">
        <v>271</v>
      </c>
      <c r="B10" s="82">
        <v>42377</v>
      </c>
      <c r="C10" s="81" t="b">
        <f>ISERROR(VLOOKUP(B10,'Reference for Forumual'!B:B,1,FALSE))</f>
        <v>1</v>
      </c>
      <c r="D10" s="86">
        <f>IF($C10=TRUE,D9,VLOOKUP($B10,'Reference for Forumual'!B:L,2,FALSE))</f>
        <v>6.35</v>
      </c>
      <c r="E10" s="86">
        <f>IF($C10=TRUE,E9,VLOOKUP($B10,'Reference for Forumual'!B:L,3,FALSE))</f>
        <v>6.5</v>
      </c>
      <c r="F10" s="86">
        <f>IF($C10=TRUE,F9,VLOOKUP($B10,'Reference for Forumual'!B:L,4,FALSE))</f>
        <v>7.55</v>
      </c>
      <c r="G10" s="86">
        <f>IF($C10=TRUE,G9,VLOOKUP($B10,'Reference for Forumual'!B:L,5,FALSE))</f>
        <v>12.37</v>
      </c>
      <c r="H10" s="86">
        <f>IF($C10=TRUE,H9,VLOOKUP($B10,'Reference for Forumual'!B:L,6,FALSE))</f>
        <v>1</v>
      </c>
      <c r="I10" s="86">
        <f>IF($C10=TRUE,I9,VLOOKUP($B10,'Reference for Forumual'!B:L,7,FALSE))</f>
        <v>3.01</v>
      </c>
      <c r="J10" s="86">
        <f>IF($C10=TRUE,J9,VLOOKUP($B10,'Reference for Forumual'!B:L,8,FALSE))</f>
        <v>3.15</v>
      </c>
      <c r="K10" s="86">
        <f>IF($C10=TRUE,K9,VLOOKUP($B10,'Reference for Forumual'!B:L,9,FALSE))</f>
        <v>5.19</v>
      </c>
      <c r="L10" s="86">
        <f>IF($C10=TRUE,L9,VLOOKUP($B10,'Reference for Forumual'!B:L,10,FALSE))</f>
        <v>6.39</v>
      </c>
      <c r="M10" s="86">
        <f>IF($C10=TRUE,M9,VLOOKUP($B10,'Reference for Forumual'!B:L,11,FALSE))</f>
        <v>7.3</v>
      </c>
    </row>
    <row r="11" spans="1:26" ht="15.75" customHeight="1" x14ac:dyDescent="0.2">
      <c r="A11" s="29" t="s">
        <v>106</v>
      </c>
      <c r="B11" s="82">
        <v>42378</v>
      </c>
      <c r="C11" s="81" t="b">
        <f>ISERROR(VLOOKUP(B11,'Reference for Forumual'!B:B,1,FALSE))</f>
        <v>1</v>
      </c>
      <c r="D11" s="86">
        <f>IF($C11=TRUE,D10,VLOOKUP($B11,'Reference for Forumual'!B:L,2,FALSE))</f>
        <v>6.35</v>
      </c>
      <c r="E11" s="86">
        <f>IF($C11=TRUE,E10,VLOOKUP($B11,'Reference for Forumual'!B:L,3,FALSE))</f>
        <v>6.5</v>
      </c>
      <c r="F11" s="86">
        <f>IF($C11=TRUE,F10,VLOOKUP($B11,'Reference for Forumual'!B:L,4,FALSE))</f>
        <v>7.55</v>
      </c>
      <c r="G11" s="86">
        <f>IF($C11=TRUE,G10,VLOOKUP($B11,'Reference for Forumual'!B:L,5,FALSE))</f>
        <v>12.37</v>
      </c>
      <c r="H11" s="86">
        <f>IF($C11=TRUE,H10,VLOOKUP($B11,'Reference for Forumual'!B:L,6,FALSE))</f>
        <v>1</v>
      </c>
      <c r="I11" s="86">
        <f>IF($C11=TRUE,I10,VLOOKUP($B11,'Reference for Forumual'!B:L,7,FALSE))</f>
        <v>3.01</v>
      </c>
      <c r="J11" s="86">
        <f>IF($C11=TRUE,J10,VLOOKUP($B11,'Reference for Forumual'!B:L,8,FALSE))</f>
        <v>3.15</v>
      </c>
      <c r="K11" s="86">
        <f>IF($C11=TRUE,K10,VLOOKUP($B11,'Reference for Forumual'!B:L,9,FALSE))</f>
        <v>5.19</v>
      </c>
      <c r="L11" s="86">
        <f>IF($C11=TRUE,L10,VLOOKUP($B11,'Reference for Forumual'!B:L,10,FALSE))</f>
        <v>6.39</v>
      </c>
      <c r="M11" s="86">
        <f>IF($C11=TRUE,M10,VLOOKUP($B11,'Reference for Forumual'!B:L,11,FALSE))</f>
        <v>7.3</v>
      </c>
    </row>
    <row r="12" spans="1:26" ht="15.75" customHeight="1" x14ac:dyDescent="0.2">
      <c r="A12" s="29" t="s">
        <v>272</v>
      </c>
      <c r="B12" s="82">
        <v>42379</v>
      </c>
      <c r="C12" s="81" t="b">
        <f>ISERROR(VLOOKUP(B12,'Reference for Forumual'!B:B,1,FALSE))</f>
        <v>1</v>
      </c>
      <c r="D12" s="86">
        <f>IF($C12=TRUE,D11,VLOOKUP($B12,'Reference for Forumual'!B:L,2,FALSE))</f>
        <v>6.35</v>
      </c>
      <c r="E12" s="86">
        <f>IF($C12=TRUE,E11,VLOOKUP($B12,'Reference for Forumual'!B:L,3,FALSE))</f>
        <v>6.5</v>
      </c>
      <c r="F12" s="86">
        <f>IF($C12=TRUE,F11,VLOOKUP($B12,'Reference for Forumual'!B:L,4,FALSE))</f>
        <v>7.55</v>
      </c>
      <c r="G12" s="86">
        <f>IF($C12=TRUE,G11,VLOOKUP($B12,'Reference for Forumual'!B:L,5,FALSE))</f>
        <v>12.37</v>
      </c>
      <c r="H12" s="86">
        <f>IF($C12=TRUE,H11,VLOOKUP($B12,'Reference for Forumual'!B:L,6,FALSE))</f>
        <v>1</v>
      </c>
      <c r="I12" s="86">
        <f>IF($C12=TRUE,I11,VLOOKUP($B12,'Reference for Forumual'!B:L,7,FALSE))</f>
        <v>3.01</v>
      </c>
      <c r="J12" s="86">
        <f>IF($C12=TRUE,J11,VLOOKUP($B12,'Reference for Forumual'!B:L,8,FALSE))</f>
        <v>3.15</v>
      </c>
      <c r="K12" s="86">
        <f>IF($C12=TRUE,K11,VLOOKUP($B12,'Reference for Forumual'!B:L,9,FALSE))</f>
        <v>5.19</v>
      </c>
      <c r="L12" s="86">
        <f>IF($C12=TRUE,L11,VLOOKUP($B12,'Reference for Forumual'!B:L,10,FALSE))</f>
        <v>6.39</v>
      </c>
      <c r="M12" s="86">
        <f>IF($C12=TRUE,M11,VLOOKUP($B12,'Reference for Forumual'!B:L,11,FALSE))</f>
        <v>7.3</v>
      </c>
    </row>
    <row r="13" spans="1:26" ht="15.75" customHeight="1" x14ac:dyDescent="0.2">
      <c r="A13" s="29" t="s">
        <v>106</v>
      </c>
      <c r="B13" s="82">
        <v>42380</v>
      </c>
      <c r="C13" s="81" t="b">
        <f>ISERROR(VLOOKUP(B13,'Reference for Forumual'!B:B,1,FALSE))</f>
        <v>1</v>
      </c>
      <c r="D13" s="86">
        <f>IF($C13=TRUE,D12,VLOOKUP($B13,'Reference for Forumual'!B:L,2,FALSE))</f>
        <v>6.35</v>
      </c>
      <c r="E13" s="86">
        <f>IF($C13=TRUE,E12,VLOOKUP($B13,'Reference for Forumual'!B:L,3,FALSE))</f>
        <v>6.5</v>
      </c>
      <c r="F13" s="86">
        <f>IF($C13=TRUE,F12,VLOOKUP($B13,'Reference for Forumual'!B:L,4,FALSE))</f>
        <v>7.55</v>
      </c>
      <c r="G13" s="86">
        <f>IF($C13=TRUE,G12,VLOOKUP($B13,'Reference for Forumual'!B:L,5,FALSE))</f>
        <v>12.37</v>
      </c>
      <c r="H13" s="86">
        <f>IF($C13=TRUE,H12,VLOOKUP($B13,'Reference for Forumual'!B:L,6,FALSE))</f>
        <v>1</v>
      </c>
      <c r="I13" s="86">
        <f>IF($C13=TRUE,I12,VLOOKUP($B13,'Reference for Forumual'!B:L,7,FALSE))</f>
        <v>3.01</v>
      </c>
      <c r="J13" s="86">
        <f>IF($C13=TRUE,J12,VLOOKUP($B13,'Reference for Forumual'!B:L,8,FALSE))</f>
        <v>3.15</v>
      </c>
      <c r="K13" s="86">
        <f>IF($C13=TRUE,K12,VLOOKUP($B13,'Reference for Forumual'!B:L,9,FALSE))</f>
        <v>5.19</v>
      </c>
      <c r="L13" s="86">
        <f>IF($C13=TRUE,L12,VLOOKUP($B13,'Reference for Forumual'!B:L,10,FALSE))</f>
        <v>6.39</v>
      </c>
      <c r="M13" s="86">
        <f>IF($C13=TRUE,M12,VLOOKUP($B13,'Reference for Forumual'!B:L,11,FALSE))</f>
        <v>7.3</v>
      </c>
    </row>
    <row r="14" spans="1:26" ht="15.75" customHeight="1" x14ac:dyDescent="0.2">
      <c r="A14" s="29" t="s">
        <v>273</v>
      </c>
      <c r="B14" s="82">
        <v>42381</v>
      </c>
      <c r="C14" s="81" t="b">
        <f>ISERROR(VLOOKUP(B14,'Reference for Forumual'!B:B,1,FALSE))</f>
        <v>1</v>
      </c>
      <c r="D14" s="86">
        <f>IF($C14=TRUE,D13,VLOOKUP($B14,'Reference for Forumual'!B:L,2,FALSE))</f>
        <v>6.35</v>
      </c>
      <c r="E14" s="86">
        <f>IF($C14=TRUE,E13,VLOOKUP($B14,'Reference for Forumual'!B:L,3,FALSE))</f>
        <v>6.5</v>
      </c>
      <c r="F14" s="86">
        <f>IF($C14=TRUE,F13,VLOOKUP($B14,'Reference for Forumual'!B:L,4,FALSE))</f>
        <v>7.55</v>
      </c>
      <c r="G14" s="86">
        <f>IF($C14=TRUE,G13,VLOOKUP($B14,'Reference for Forumual'!B:L,5,FALSE))</f>
        <v>12.37</v>
      </c>
      <c r="H14" s="86">
        <f>IF($C14=TRUE,H13,VLOOKUP($B14,'Reference for Forumual'!B:L,6,FALSE))</f>
        <v>1</v>
      </c>
      <c r="I14" s="86">
        <f>IF($C14=TRUE,I13,VLOOKUP($B14,'Reference for Forumual'!B:L,7,FALSE))</f>
        <v>3.01</v>
      </c>
      <c r="J14" s="86">
        <f>IF($C14=TRUE,J13,VLOOKUP($B14,'Reference for Forumual'!B:L,8,FALSE))</f>
        <v>3.15</v>
      </c>
      <c r="K14" s="86">
        <f>IF($C14=TRUE,K13,VLOOKUP($B14,'Reference for Forumual'!B:L,9,FALSE))</f>
        <v>5.19</v>
      </c>
      <c r="L14" s="86">
        <f>IF($C14=TRUE,L13,VLOOKUP($B14,'Reference for Forumual'!B:L,10,FALSE))</f>
        <v>6.39</v>
      </c>
      <c r="M14" s="86">
        <f>IF($C14=TRUE,M13,VLOOKUP($B14,'Reference for Forumual'!B:L,11,FALSE))</f>
        <v>7.3</v>
      </c>
    </row>
    <row r="15" spans="1:26" ht="15.75" customHeight="1" x14ac:dyDescent="0.2">
      <c r="A15" s="29" t="s">
        <v>106</v>
      </c>
      <c r="B15" s="82">
        <v>42382</v>
      </c>
      <c r="C15" s="81" t="b">
        <f>ISERROR(VLOOKUP(B15,'Reference for Forumual'!B:B,1,FALSE))</f>
        <v>1</v>
      </c>
      <c r="D15" s="86">
        <f>IF($C15=TRUE,D14,VLOOKUP($B15,'Reference for Forumual'!B:L,2,FALSE))</f>
        <v>6.35</v>
      </c>
      <c r="E15" s="86">
        <f>IF($C15=TRUE,E14,VLOOKUP($B15,'Reference for Forumual'!B:L,3,FALSE))</f>
        <v>6.5</v>
      </c>
      <c r="F15" s="86">
        <f>IF($C15=TRUE,F14,VLOOKUP($B15,'Reference for Forumual'!B:L,4,FALSE))</f>
        <v>7.55</v>
      </c>
      <c r="G15" s="86">
        <f>IF($C15=TRUE,G14,VLOOKUP($B15,'Reference for Forumual'!B:L,5,FALSE))</f>
        <v>12.37</v>
      </c>
      <c r="H15" s="86">
        <f>IF($C15=TRUE,H14,VLOOKUP($B15,'Reference for Forumual'!B:L,6,FALSE))</f>
        <v>1</v>
      </c>
      <c r="I15" s="86">
        <f>IF($C15=TRUE,I14,VLOOKUP($B15,'Reference for Forumual'!B:L,7,FALSE))</f>
        <v>3.01</v>
      </c>
      <c r="J15" s="86">
        <f>IF($C15=TRUE,J14,VLOOKUP($B15,'Reference for Forumual'!B:L,8,FALSE))</f>
        <v>3.15</v>
      </c>
      <c r="K15" s="86">
        <f>IF($C15=TRUE,K14,VLOOKUP($B15,'Reference for Forumual'!B:L,9,FALSE))</f>
        <v>5.19</v>
      </c>
      <c r="L15" s="86">
        <f>IF($C15=TRUE,L14,VLOOKUP($B15,'Reference for Forumual'!B:L,10,FALSE))</f>
        <v>6.39</v>
      </c>
      <c r="M15" s="86">
        <f>IF($C15=TRUE,M14,VLOOKUP($B15,'Reference for Forumual'!B:L,11,FALSE))</f>
        <v>7.3</v>
      </c>
    </row>
    <row r="16" spans="1:26" ht="15.75" customHeight="1" x14ac:dyDescent="0.2">
      <c r="A16" s="29" t="s">
        <v>15</v>
      </c>
      <c r="B16" s="82">
        <v>42383</v>
      </c>
      <c r="C16" s="81" t="b">
        <f>ISERROR(VLOOKUP(B16,'Reference for Forumual'!B:B,1,FALSE))</f>
        <v>1</v>
      </c>
      <c r="D16" s="86">
        <f>IF($C16=TRUE,D15,VLOOKUP($B16,'Reference for Forumual'!B:L,2,FALSE))</f>
        <v>6.35</v>
      </c>
      <c r="E16" s="86">
        <f>IF($C16=TRUE,E15,VLOOKUP($B16,'Reference for Forumual'!B:L,3,FALSE))</f>
        <v>6.5</v>
      </c>
      <c r="F16" s="86">
        <f>IF($C16=TRUE,F15,VLOOKUP($B16,'Reference for Forumual'!B:L,4,FALSE))</f>
        <v>7.55</v>
      </c>
      <c r="G16" s="86">
        <f>IF($C16=TRUE,G15,VLOOKUP($B16,'Reference for Forumual'!B:L,5,FALSE))</f>
        <v>12.37</v>
      </c>
      <c r="H16" s="86">
        <f>IF($C16=TRUE,H15,VLOOKUP($B16,'Reference for Forumual'!B:L,6,FALSE))</f>
        <v>1</v>
      </c>
      <c r="I16" s="86">
        <f>IF($C16=TRUE,I15,VLOOKUP($B16,'Reference for Forumual'!B:L,7,FALSE))</f>
        <v>3.01</v>
      </c>
      <c r="J16" s="86">
        <f>IF($C16=TRUE,J15,VLOOKUP($B16,'Reference for Forumual'!B:L,8,FALSE))</f>
        <v>3.15</v>
      </c>
      <c r="K16" s="86">
        <f>IF($C16=TRUE,K15,VLOOKUP($B16,'Reference for Forumual'!B:L,9,FALSE))</f>
        <v>5.19</v>
      </c>
      <c r="L16" s="86">
        <f>IF($C16=TRUE,L15,VLOOKUP($B16,'Reference for Forumual'!B:L,10,FALSE))</f>
        <v>6.39</v>
      </c>
      <c r="M16" s="86">
        <f>IF($C16=TRUE,M15,VLOOKUP($B16,'Reference for Forumual'!B:L,11,FALSE))</f>
        <v>7.3</v>
      </c>
    </row>
    <row r="17" spans="1:13" ht="15.75" customHeight="1" x14ac:dyDescent="0.2">
      <c r="A17" s="29" t="s">
        <v>106</v>
      </c>
      <c r="B17" s="82">
        <v>42384</v>
      </c>
      <c r="C17" s="81" t="b">
        <f>ISERROR(VLOOKUP(B17,'Reference for Forumual'!B:B,1,FALSE))</f>
        <v>0</v>
      </c>
      <c r="D17" s="32" t="str">
        <f>IF($C17=TRUE,D16,VLOOKUP($B17,'Reference for Forumual'!B:L,2,FALSE))</f>
        <v>6.37 </v>
      </c>
      <c r="E17" s="32" t="str">
        <f>IF($C17=TRUE,E16,VLOOKUP($B17,'Reference for Forumual'!B:L,3,FALSE))</f>
        <v>6.50 </v>
      </c>
      <c r="F17" s="32" t="str">
        <f>IF($C17=TRUE,F16,VLOOKUP($B17,'Reference for Forumual'!B:L,4,FALSE))</f>
        <v>7.56 </v>
      </c>
      <c r="G17" s="32" t="str">
        <f>IF($C17=TRUE,G16,VLOOKUP($B17,'Reference for Forumual'!B:L,5,FALSE))</f>
        <v>12.47 </v>
      </c>
      <c r="H17" s="32" t="str">
        <f>IF($C17=TRUE,H16,VLOOKUP($B17,'Reference for Forumual'!B:L,6,FALSE))</f>
        <v>1.00 </v>
      </c>
      <c r="I17" s="32" t="str">
        <f>IF($C17=TRUE,I16,VLOOKUP($B17,'Reference for Forumual'!B:L,7,FALSE))</f>
        <v>3.19 </v>
      </c>
      <c r="J17" s="32" t="str">
        <f>IF($C17=TRUE,J16,VLOOKUP($B17,'Reference for Forumual'!B:L,8,FALSE))</f>
        <v>3.30 </v>
      </c>
      <c r="K17" s="32" t="str">
        <f>IF($C17=TRUE,K16,VLOOKUP($B17,'Reference for Forumual'!B:L,9,FALSE))</f>
        <v>5.38 </v>
      </c>
      <c r="L17" s="32" t="str">
        <f>IF($C17=TRUE,L16,VLOOKUP($B17,'Reference for Forumual'!B:L,10,FALSE))</f>
        <v>6.57 </v>
      </c>
      <c r="M17" s="32" t="str">
        <f>IF($C17=TRUE,M16,VLOOKUP($B17,'Reference for Forumual'!B:L,11,FALSE))</f>
        <v> 7.30 </v>
      </c>
    </row>
    <row r="18" spans="1:13" ht="15.75" customHeight="1" x14ac:dyDescent="0.2">
      <c r="A18" s="29" t="s">
        <v>269</v>
      </c>
      <c r="B18" s="82">
        <v>42385</v>
      </c>
      <c r="C18" s="81" t="b">
        <f>ISERROR(VLOOKUP(B18,'Reference for Forumual'!B:B,1,FALSE))</f>
        <v>1</v>
      </c>
      <c r="D18" s="32" t="str">
        <f>IF($C18=TRUE,D17,VLOOKUP($B18,'Reference for Forumual'!B:L,2,FALSE))</f>
        <v>6.37 </v>
      </c>
      <c r="E18" s="32" t="str">
        <f>IF($C18=TRUE,E17,VLOOKUP($B18,'Reference for Forumual'!B:L,3,FALSE))</f>
        <v>6.50 </v>
      </c>
      <c r="F18" s="32" t="str">
        <f>IF($C18=TRUE,F17,VLOOKUP($B18,'Reference for Forumual'!B:L,4,FALSE))</f>
        <v>7.56 </v>
      </c>
      <c r="G18" s="32" t="str">
        <f>IF($C18=TRUE,G17,VLOOKUP($B18,'Reference for Forumual'!B:L,5,FALSE))</f>
        <v>12.47 </v>
      </c>
      <c r="H18" s="32" t="str">
        <f>IF($C18=TRUE,H17,VLOOKUP($B18,'Reference for Forumual'!B:L,6,FALSE))</f>
        <v>1.00 </v>
      </c>
      <c r="I18" s="32" t="str">
        <f>IF($C18=TRUE,I17,VLOOKUP($B18,'Reference for Forumual'!B:L,7,FALSE))</f>
        <v>3.19 </v>
      </c>
      <c r="J18" s="32" t="str">
        <f>IF($C18=TRUE,J17,VLOOKUP($B18,'Reference for Forumual'!B:L,8,FALSE))</f>
        <v>3.30 </v>
      </c>
      <c r="K18" s="32" t="str">
        <f>IF($C18=TRUE,K17,VLOOKUP($B18,'Reference for Forumual'!B:L,9,FALSE))</f>
        <v>5.38 </v>
      </c>
      <c r="L18" s="32" t="str">
        <f>IF($C18=TRUE,L17,VLOOKUP($B18,'Reference for Forumual'!B:L,10,FALSE))</f>
        <v>6.57 </v>
      </c>
      <c r="M18" s="32" t="str">
        <f>IF($C18=TRUE,M17,VLOOKUP($B18,'Reference for Forumual'!B:L,11,FALSE))</f>
        <v> 7.30 </v>
      </c>
    </row>
    <row r="19" spans="1:13" ht="15.75" customHeight="1" x14ac:dyDescent="0.2">
      <c r="A19" s="29" t="s">
        <v>106</v>
      </c>
      <c r="B19" s="82">
        <v>42386</v>
      </c>
      <c r="C19" s="81" t="b">
        <f>ISERROR(VLOOKUP(B19,'Reference for Forumual'!B:B,1,FALSE))</f>
        <v>1</v>
      </c>
      <c r="D19" s="32" t="str">
        <f>IF($C19=TRUE,D18,VLOOKUP($B19,'Reference for Forumual'!B:L,2,FALSE))</f>
        <v>6.37 </v>
      </c>
      <c r="E19" s="32" t="str">
        <f>IF($C19=TRUE,E18,VLOOKUP($B19,'Reference for Forumual'!B:L,3,FALSE))</f>
        <v>6.50 </v>
      </c>
      <c r="F19" s="32" t="str">
        <f>IF($C19=TRUE,F18,VLOOKUP($B19,'Reference for Forumual'!B:L,4,FALSE))</f>
        <v>7.56 </v>
      </c>
      <c r="G19" s="32" t="str">
        <f>IF($C19=TRUE,G18,VLOOKUP($B19,'Reference for Forumual'!B:L,5,FALSE))</f>
        <v>12.47 </v>
      </c>
      <c r="H19" s="32" t="str">
        <f>IF($C19=TRUE,H18,VLOOKUP($B19,'Reference for Forumual'!B:L,6,FALSE))</f>
        <v>1.00 </v>
      </c>
      <c r="I19" s="32" t="str">
        <f>IF($C19=TRUE,I18,VLOOKUP($B19,'Reference for Forumual'!B:L,7,FALSE))</f>
        <v>3.19 </v>
      </c>
      <c r="J19" s="32" t="str">
        <f>IF($C19=TRUE,J18,VLOOKUP($B19,'Reference for Forumual'!B:L,8,FALSE))</f>
        <v>3.30 </v>
      </c>
      <c r="K19" s="32" t="str">
        <f>IF($C19=TRUE,K18,VLOOKUP($B19,'Reference for Forumual'!B:L,9,FALSE))</f>
        <v>5.38 </v>
      </c>
      <c r="L19" s="32" t="str">
        <f>IF($C19=TRUE,L18,VLOOKUP($B19,'Reference for Forumual'!B:L,10,FALSE))</f>
        <v>6.57 </v>
      </c>
      <c r="M19" s="32" t="str">
        <f>IF($C19=TRUE,M18,VLOOKUP($B19,'Reference for Forumual'!B:L,11,FALSE))</f>
        <v> 7.30 </v>
      </c>
    </row>
    <row r="20" spans="1:13" ht="15.75" customHeight="1" x14ac:dyDescent="0.2">
      <c r="A20" s="29" t="s">
        <v>22</v>
      </c>
      <c r="B20" s="82">
        <v>42387</v>
      </c>
      <c r="C20" s="81" t="b">
        <f>ISERROR(VLOOKUP(B20,'Reference for Forumual'!B:B,1,FALSE))</f>
        <v>1</v>
      </c>
      <c r="D20" s="32" t="str">
        <f>IF($C20=TRUE,D19,VLOOKUP($B20,'Reference for Forumual'!B:L,2,FALSE))</f>
        <v>6.37 </v>
      </c>
      <c r="E20" s="32" t="str">
        <f>IF($C20=TRUE,E19,VLOOKUP($B20,'Reference for Forumual'!B:L,3,FALSE))</f>
        <v>6.50 </v>
      </c>
      <c r="F20" s="32" t="str">
        <f>IF($C20=TRUE,F19,VLOOKUP($B20,'Reference for Forumual'!B:L,4,FALSE))</f>
        <v>7.56 </v>
      </c>
      <c r="G20" s="32" t="str">
        <f>IF($C20=TRUE,G19,VLOOKUP($B20,'Reference for Forumual'!B:L,5,FALSE))</f>
        <v>12.47 </v>
      </c>
      <c r="H20" s="32" t="str">
        <f>IF($C20=TRUE,H19,VLOOKUP($B20,'Reference for Forumual'!B:L,6,FALSE))</f>
        <v>1.00 </v>
      </c>
      <c r="I20" s="32" t="str">
        <f>IF($C20=TRUE,I19,VLOOKUP($B20,'Reference for Forumual'!B:L,7,FALSE))</f>
        <v>3.19 </v>
      </c>
      <c r="J20" s="32" t="str">
        <f>IF($C20=TRUE,J19,VLOOKUP($B20,'Reference for Forumual'!B:L,8,FALSE))</f>
        <v>3.30 </v>
      </c>
      <c r="K20" s="32" t="str">
        <f>IF($C20=TRUE,K19,VLOOKUP($B20,'Reference for Forumual'!B:L,9,FALSE))</f>
        <v>5.38 </v>
      </c>
      <c r="L20" s="32" t="str">
        <f>IF($C20=TRUE,L19,VLOOKUP($B20,'Reference for Forumual'!B:L,10,FALSE))</f>
        <v>6.57 </v>
      </c>
      <c r="M20" s="32" t="str">
        <f>IF($C20=TRUE,M19,VLOOKUP($B20,'Reference for Forumual'!B:L,11,FALSE))</f>
        <v> 7.30 </v>
      </c>
    </row>
    <row r="21" spans="1:13" ht="15.75" customHeight="1" x14ac:dyDescent="0.2">
      <c r="A21" s="29" t="s">
        <v>106</v>
      </c>
      <c r="B21" s="82">
        <v>42388</v>
      </c>
      <c r="C21" s="81" t="b">
        <f>ISERROR(VLOOKUP(B21,'Reference for Forumual'!B:B,1,FALSE))</f>
        <v>1</v>
      </c>
      <c r="D21" s="32" t="str">
        <f>IF($C21=TRUE,D20,VLOOKUP($B21,'Reference for Forumual'!B:L,2,FALSE))</f>
        <v>6.37 </v>
      </c>
      <c r="E21" s="32" t="str">
        <f>IF($C21=TRUE,E20,VLOOKUP($B21,'Reference for Forumual'!B:L,3,FALSE))</f>
        <v>6.50 </v>
      </c>
      <c r="F21" s="32" t="str">
        <f>IF($C21=TRUE,F20,VLOOKUP($B21,'Reference for Forumual'!B:L,4,FALSE))</f>
        <v>7.56 </v>
      </c>
      <c r="G21" s="32" t="str">
        <f>IF($C21=TRUE,G20,VLOOKUP($B21,'Reference for Forumual'!B:L,5,FALSE))</f>
        <v>12.47 </v>
      </c>
      <c r="H21" s="32" t="str">
        <f>IF($C21=TRUE,H20,VLOOKUP($B21,'Reference for Forumual'!B:L,6,FALSE))</f>
        <v>1.00 </v>
      </c>
      <c r="I21" s="32" t="str">
        <f>IF($C21=TRUE,I20,VLOOKUP($B21,'Reference for Forumual'!B:L,7,FALSE))</f>
        <v>3.19 </v>
      </c>
      <c r="J21" s="32" t="str">
        <f>IF($C21=TRUE,J20,VLOOKUP($B21,'Reference for Forumual'!B:L,8,FALSE))</f>
        <v>3.30 </v>
      </c>
      <c r="K21" s="32" t="str">
        <f>IF($C21=TRUE,K20,VLOOKUP($B21,'Reference for Forumual'!B:L,9,FALSE))</f>
        <v>5.38 </v>
      </c>
      <c r="L21" s="32" t="str">
        <f>IF($C21=TRUE,L20,VLOOKUP($B21,'Reference for Forumual'!B:L,10,FALSE))</f>
        <v>6.57 </v>
      </c>
      <c r="M21" s="32" t="str">
        <f>IF($C21=TRUE,M20,VLOOKUP($B21,'Reference for Forumual'!B:L,11,FALSE))</f>
        <v> 7.30 </v>
      </c>
    </row>
    <row r="22" spans="1:13" ht="15.75" customHeight="1" x14ac:dyDescent="0.2">
      <c r="A22" s="29" t="s">
        <v>270</v>
      </c>
      <c r="B22" s="82">
        <v>42389</v>
      </c>
      <c r="C22" s="81" t="b">
        <f>ISERROR(VLOOKUP(B22,'Reference for Forumual'!B:B,1,FALSE))</f>
        <v>1</v>
      </c>
      <c r="D22" s="32" t="str">
        <f>IF($C22=TRUE,D21,VLOOKUP($B22,'Reference for Forumual'!B:L,2,FALSE))</f>
        <v>6.37 </v>
      </c>
      <c r="E22" s="32" t="str">
        <f>IF($C22=TRUE,E21,VLOOKUP($B22,'Reference for Forumual'!B:L,3,FALSE))</f>
        <v>6.50 </v>
      </c>
      <c r="F22" s="32" t="str">
        <f>IF($C22=TRUE,F21,VLOOKUP($B22,'Reference for Forumual'!B:L,4,FALSE))</f>
        <v>7.56 </v>
      </c>
      <c r="G22" s="32" t="str">
        <f>IF($C22=TRUE,G21,VLOOKUP($B22,'Reference for Forumual'!B:L,5,FALSE))</f>
        <v>12.47 </v>
      </c>
      <c r="H22" s="32" t="str">
        <f>IF($C22=TRUE,H21,VLOOKUP($B22,'Reference for Forumual'!B:L,6,FALSE))</f>
        <v>1.00 </v>
      </c>
      <c r="I22" s="32" t="str">
        <f>IF($C22=TRUE,I21,VLOOKUP($B22,'Reference for Forumual'!B:L,7,FALSE))</f>
        <v>3.19 </v>
      </c>
      <c r="J22" s="32" t="str">
        <f>IF($C22=TRUE,J21,VLOOKUP($B22,'Reference for Forumual'!B:L,8,FALSE))</f>
        <v>3.30 </v>
      </c>
      <c r="K22" s="32" t="str">
        <f>IF($C22=TRUE,K21,VLOOKUP($B22,'Reference for Forumual'!B:L,9,FALSE))</f>
        <v>5.38 </v>
      </c>
      <c r="L22" s="32" t="str">
        <f>IF($C22=TRUE,L21,VLOOKUP($B22,'Reference for Forumual'!B:L,10,FALSE))</f>
        <v>6.57 </v>
      </c>
      <c r="M22" s="32" t="str">
        <f>IF($C22=TRUE,M21,VLOOKUP($B22,'Reference for Forumual'!B:L,11,FALSE))</f>
        <v> 7.30 </v>
      </c>
    </row>
    <row r="23" spans="1:13" ht="15.75" customHeight="1" x14ac:dyDescent="0.2">
      <c r="A23" s="29" t="s">
        <v>106</v>
      </c>
      <c r="B23" s="82">
        <v>42390</v>
      </c>
      <c r="C23" s="81" t="b">
        <f>ISERROR(VLOOKUP(B23,'Reference for Forumual'!B:B,1,FALSE))</f>
        <v>1</v>
      </c>
      <c r="D23" s="32" t="str">
        <f>IF($C23=TRUE,D22,VLOOKUP($B23,'Reference for Forumual'!B:L,2,FALSE))</f>
        <v>6.37 </v>
      </c>
      <c r="E23" s="32" t="str">
        <f>IF($C23=TRUE,E22,VLOOKUP($B23,'Reference for Forumual'!B:L,3,FALSE))</f>
        <v>6.50 </v>
      </c>
      <c r="F23" s="32" t="str">
        <f>IF($C23=TRUE,F22,VLOOKUP($B23,'Reference for Forumual'!B:L,4,FALSE))</f>
        <v>7.56 </v>
      </c>
      <c r="G23" s="32" t="str">
        <f>IF($C23=TRUE,G22,VLOOKUP($B23,'Reference for Forumual'!B:L,5,FALSE))</f>
        <v>12.47 </v>
      </c>
      <c r="H23" s="32" t="str">
        <f>IF($C23=TRUE,H22,VLOOKUP($B23,'Reference for Forumual'!B:L,6,FALSE))</f>
        <v>1.00 </v>
      </c>
      <c r="I23" s="32" t="str">
        <f>IF($C23=TRUE,I22,VLOOKUP($B23,'Reference for Forumual'!B:L,7,FALSE))</f>
        <v>3.19 </v>
      </c>
      <c r="J23" s="32" t="str">
        <f>IF($C23=TRUE,J22,VLOOKUP($B23,'Reference for Forumual'!B:L,8,FALSE))</f>
        <v>3.30 </v>
      </c>
      <c r="K23" s="32" t="str">
        <f>IF($C23=TRUE,K22,VLOOKUP($B23,'Reference for Forumual'!B:L,9,FALSE))</f>
        <v>5.38 </v>
      </c>
      <c r="L23" s="32" t="str">
        <f>IF($C23=TRUE,L22,VLOOKUP($B23,'Reference for Forumual'!B:L,10,FALSE))</f>
        <v>6.57 </v>
      </c>
      <c r="M23" s="32" t="str">
        <f>IF($C23=TRUE,M22,VLOOKUP($B23,'Reference for Forumual'!B:L,11,FALSE))</f>
        <v> 7.30 </v>
      </c>
    </row>
    <row r="24" spans="1:13" ht="15.75" customHeight="1" x14ac:dyDescent="0.2">
      <c r="A24" s="29" t="s">
        <v>271</v>
      </c>
      <c r="B24" s="82">
        <v>42391</v>
      </c>
      <c r="C24" s="81" t="b">
        <f>ISERROR(VLOOKUP(B24,'Reference for Forumual'!B:B,1,FALSE))</f>
        <v>1</v>
      </c>
      <c r="D24" s="32" t="str">
        <f>IF($C24=TRUE,D23,VLOOKUP($B24,'Reference for Forumual'!B:L,2,FALSE))</f>
        <v>6.37 </v>
      </c>
      <c r="E24" s="32" t="str">
        <f>IF($C24=TRUE,E23,VLOOKUP($B24,'Reference for Forumual'!B:L,3,FALSE))</f>
        <v>6.50 </v>
      </c>
      <c r="F24" s="32" t="str">
        <f>IF($C24=TRUE,F23,VLOOKUP($B24,'Reference for Forumual'!B:L,4,FALSE))</f>
        <v>7.56 </v>
      </c>
      <c r="G24" s="32" t="str">
        <f>IF($C24=TRUE,G23,VLOOKUP($B24,'Reference for Forumual'!B:L,5,FALSE))</f>
        <v>12.47 </v>
      </c>
      <c r="H24" s="32" t="str">
        <f>IF($C24=TRUE,H23,VLOOKUP($B24,'Reference for Forumual'!B:L,6,FALSE))</f>
        <v>1.00 </v>
      </c>
      <c r="I24" s="32" t="str">
        <f>IF($C24=TRUE,I23,VLOOKUP($B24,'Reference for Forumual'!B:L,7,FALSE))</f>
        <v>3.19 </v>
      </c>
      <c r="J24" s="32" t="str">
        <f>IF($C24=TRUE,J23,VLOOKUP($B24,'Reference for Forumual'!B:L,8,FALSE))</f>
        <v>3.30 </v>
      </c>
      <c r="K24" s="32" t="str">
        <f>IF($C24=TRUE,K23,VLOOKUP($B24,'Reference for Forumual'!B:L,9,FALSE))</f>
        <v>5.38 </v>
      </c>
      <c r="L24" s="32" t="str">
        <f>IF($C24=TRUE,L23,VLOOKUP($B24,'Reference for Forumual'!B:L,10,FALSE))</f>
        <v>6.57 </v>
      </c>
      <c r="M24" s="32" t="str">
        <f>IF($C24=TRUE,M23,VLOOKUP($B24,'Reference for Forumual'!B:L,11,FALSE))</f>
        <v> 7.30 </v>
      </c>
    </row>
    <row r="25" spans="1:13" ht="15.75" customHeight="1" x14ac:dyDescent="0.2">
      <c r="A25" s="29" t="s">
        <v>106</v>
      </c>
      <c r="B25" s="82">
        <v>42392</v>
      </c>
      <c r="C25" s="81" t="b">
        <f>ISERROR(VLOOKUP(B25,'Reference for Forumual'!B:B,1,FALSE))</f>
        <v>1</v>
      </c>
      <c r="D25" s="32" t="str">
        <f>IF($C25=TRUE,D24,VLOOKUP($B25,'Reference for Forumual'!B:L,2,FALSE))</f>
        <v>6.37 </v>
      </c>
      <c r="E25" s="32" t="str">
        <f>IF($C25=TRUE,E24,VLOOKUP($B25,'Reference for Forumual'!B:L,3,FALSE))</f>
        <v>6.50 </v>
      </c>
      <c r="F25" s="32" t="str">
        <f>IF($C25=TRUE,F24,VLOOKUP($B25,'Reference for Forumual'!B:L,4,FALSE))</f>
        <v>7.56 </v>
      </c>
      <c r="G25" s="32" t="str">
        <f>IF($C25=TRUE,G24,VLOOKUP($B25,'Reference for Forumual'!B:L,5,FALSE))</f>
        <v>12.47 </v>
      </c>
      <c r="H25" s="32" t="str">
        <f>IF($C25=TRUE,H24,VLOOKUP($B25,'Reference for Forumual'!B:L,6,FALSE))</f>
        <v>1.00 </v>
      </c>
      <c r="I25" s="32" t="str">
        <f>IF($C25=TRUE,I24,VLOOKUP($B25,'Reference for Forumual'!B:L,7,FALSE))</f>
        <v>3.19 </v>
      </c>
      <c r="J25" s="32" t="str">
        <f>IF($C25=TRUE,J24,VLOOKUP($B25,'Reference for Forumual'!B:L,8,FALSE))</f>
        <v>3.30 </v>
      </c>
      <c r="K25" s="32" t="str">
        <f>IF($C25=TRUE,K24,VLOOKUP($B25,'Reference for Forumual'!B:L,9,FALSE))</f>
        <v>5.38 </v>
      </c>
      <c r="L25" s="32" t="str">
        <f>IF($C25=TRUE,L24,VLOOKUP($B25,'Reference for Forumual'!B:L,10,FALSE))</f>
        <v>6.57 </v>
      </c>
      <c r="M25" s="32" t="str">
        <f>IF($C25=TRUE,M24,VLOOKUP($B25,'Reference for Forumual'!B:L,11,FALSE))</f>
        <v> 7.30 </v>
      </c>
    </row>
    <row r="26" spans="1:13" ht="15.75" customHeight="1" x14ac:dyDescent="0.2">
      <c r="A26" s="29" t="s">
        <v>272</v>
      </c>
      <c r="B26" s="82">
        <v>42393</v>
      </c>
      <c r="C26" s="81" t="b">
        <f>ISERROR(VLOOKUP(B26,'Reference for Forumual'!B:B,1,FALSE))</f>
        <v>1</v>
      </c>
      <c r="D26" s="32" t="str">
        <f>IF($C26=TRUE,D25,VLOOKUP($B26,'Reference for Forumual'!B:L,2,FALSE))</f>
        <v>6.37 </v>
      </c>
      <c r="E26" s="32" t="str">
        <f>IF($C26=TRUE,E25,VLOOKUP($B26,'Reference for Forumual'!B:L,3,FALSE))</f>
        <v>6.50 </v>
      </c>
      <c r="F26" s="32" t="str">
        <f>IF($C26=TRUE,F25,VLOOKUP($B26,'Reference for Forumual'!B:L,4,FALSE))</f>
        <v>7.56 </v>
      </c>
      <c r="G26" s="32" t="str">
        <f>IF($C26=TRUE,G25,VLOOKUP($B26,'Reference for Forumual'!B:L,5,FALSE))</f>
        <v>12.47 </v>
      </c>
      <c r="H26" s="32" t="str">
        <f>IF($C26=TRUE,H25,VLOOKUP($B26,'Reference for Forumual'!B:L,6,FALSE))</f>
        <v>1.00 </v>
      </c>
      <c r="I26" s="32" t="str">
        <f>IF($C26=TRUE,I25,VLOOKUP($B26,'Reference for Forumual'!B:L,7,FALSE))</f>
        <v>3.19 </v>
      </c>
      <c r="J26" s="32" t="str">
        <f>IF($C26=TRUE,J25,VLOOKUP($B26,'Reference for Forumual'!B:L,8,FALSE))</f>
        <v>3.30 </v>
      </c>
      <c r="K26" s="32" t="str">
        <f>IF($C26=TRUE,K25,VLOOKUP($B26,'Reference for Forumual'!B:L,9,FALSE))</f>
        <v>5.38 </v>
      </c>
      <c r="L26" s="32" t="str">
        <f>IF($C26=TRUE,L25,VLOOKUP($B26,'Reference for Forumual'!B:L,10,FALSE))</f>
        <v>6.57 </v>
      </c>
      <c r="M26" s="32" t="str">
        <f>IF($C26=TRUE,M25,VLOOKUP($B26,'Reference for Forumual'!B:L,11,FALSE))</f>
        <v> 7.30 </v>
      </c>
    </row>
    <row r="27" spans="1:13" ht="15.75" customHeight="1" x14ac:dyDescent="0.2">
      <c r="A27" s="29" t="s">
        <v>106</v>
      </c>
      <c r="B27" s="82">
        <v>42394</v>
      </c>
      <c r="C27" s="81" t="b">
        <f>ISERROR(VLOOKUP(B27,'Reference for Forumual'!B:B,1,FALSE))</f>
        <v>1</v>
      </c>
      <c r="D27" s="32" t="str">
        <f>IF($C27=TRUE,D26,VLOOKUP($B27,'Reference for Forumual'!B:L,2,FALSE))</f>
        <v>6.37 </v>
      </c>
      <c r="E27" s="32" t="str">
        <f>IF($C27=TRUE,E26,VLOOKUP($B27,'Reference for Forumual'!B:L,3,FALSE))</f>
        <v>6.50 </v>
      </c>
      <c r="F27" s="32" t="str">
        <f>IF($C27=TRUE,F26,VLOOKUP($B27,'Reference for Forumual'!B:L,4,FALSE))</f>
        <v>7.56 </v>
      </c>
      <c r="G27" s="32" t="str">
        <f>IF($C27=TRUE,G26,VLOOKUP($B27,'Reference for Forumual'!B:L,5,FALSE))</f>
        <v>12.47 </v>
      </c>
      <c r="H27" s="32" t="str">
        <f>IF($C27=TRUE,H26,VLOOKUP($B27,'Reference for Forumual'!B:L,6,FALSE))</f>
        <v>1.00 </v>
      </c>
      <c r="I27" s="32" t="str">
        <f>IF($C27=TRUE,I26,VLOOKUP($B27,'Reference for Forumual'!B:L,7,FALSE))</f>
        <v>3.19 </v>
      </c>
      <c r="J27" s="32" t="str">
        <f>IF($C27=TRUE,J26,VLOOKUP($B27,'Reference for Forumual'!B:L,8,FALSE))</f>
        <v>3.30 </v>
      </c>
      <c r="K27" s="32" t="str">
        <f>IF($C27=TRUE,K26,VLOOKUP($B27,'Reference for Forumual'!B:L,9,FALSE))</f>
        <v>5.38 </v>
      </c>
      <c r="L27" s="32" t="str">
        <f>IF($C27=TRUE,L26,VLOOKUP($B27,'Reference for Forumual'!B:L,10,FALSE))</f>
        <v>6.57 </v>
      </c>
      <c r="M27" s="32" t="str">
        <f>IF($C27=TRUE,M26,VLOOKUP($B27,'Reference for Forumual'!B:L,11,FALSE))</f>
        <v> 7.30 </v>
      </c>
    </row>
    <row r="28" spans="1:13" ht="15.75" customHeight="1" x14ac:dyDescent="0.2">
      <c r="A28" s="29" t="s">
        <v>273</v>
      </c>
      <c r="B28" s="82">
        <v>42395</v>
      </c>
      <c r="C28" s="81" t="b">
        <f>ISERROR(VLOOKUP(B28,'Reference for Forumual'!B:B,1,FALSE))</f>
        <v>1</v>
      </c>
      <c r="D28" s="32" t="str">
        <f>IF($C28=TRUE,D27,VLOOKUP($B28,'Reference for Forumual'!B:L,2,FALSE))</f>
        <v>6.37 </v>
      </c>
      <c r="E28" s="32" t="str">
        <f>IF($C28=TRUE,E27,VLOOKUP($B28,'Reference for Forumual'!B:L,3,FALSE))</f>
        <v>6.50 </v>
      </c>
      <c r="F28" s="32" t="str">
        <f>IF($C28=TRUE,F27,VLOOKUP($B28,'Reference for Forumual'!B:L,4,FALSE))</f>
        <v>7.56 </v>
      </c>
      <c r="G28" s="32" t="str">
        <f>IF($C28=TRUE,G27,VLOOKUP($B28,'Reference for Forumual'!B:L,5,FALSE))</f>
        <v>12.47 </v>
      </c>
      <c r="H28" s="32" t="str">
        <f>IF($C28=TRUE,H27,VLOOKUP($B28,'Reference for Forumual'!B:L,6,FALSE))</f>
        <v>1.00 </v>
      </c>
      <c r="I28" s="32" t="str">
        <f>IF($C28=TRUE,I27,VLOOKUP($B28,'Reference for Forumual'!B:L,7,FALSE))</f>
        <v>3.19 </v>
      </c>
      <c r="J28" s="32" t="str">
        <f>IF($C28=TRUE,J27,VLOOKUP($B28,'Reference for Forumual'!B:L,8,FALSE))</f>
        <v>3.30 </v>
      </c>
      <c r="K28" s="32" t="str">
        <f>IF($C28=TRUE,K27,VLOOKUP($B28,'Reference for Forumual'!B:L,9,FALSE))</f>
        <v>5.38 </v>
      </c>
      <c r="L28" s="32" t="str">
        <f>IF($C28=TRUE,L27,VLOOKUP($B28,'Reference for Forumual'!B:L,10,FALSE))</f>
        <v>6.57 </v>
      </c>
      <c r="M28" s="32" t="str">
        <f>IF($C28=TRUE,M27,VLOOKUP($B28,'Reference for Forumual'!B:L,11,FALSE))</f>
        <v> 7.30 </v>
      </c>
    </row>
    <row r="29" spans="1:13" ht="15.75" customHeight="1" x14ac:dyDescent="0.2">
      <c r="A29" s="29" t="s">
        <v>106</v>
      </c>
      <c r="B29" s="82">
        <v>42396</v>
      </c>
      <c r="C29" s="81" t="b">
        <f>ISERROR(VLOOKUP(B29,'Reference for Forumual'!B:B,1,FALSE))</f>
        <v>1</v>
      </c>
      <c r="D29" s="32" t="str">
        <f>IF($C29=TRUE,D28,VLOOKUP($B29,'Reference for Forumual'!B:L,2,FALSE))</f>
        <v>6.37 </v>
      </c>
      <c r="E29" s="32" t="str">
        <f>IF($C29=TRUE,E28,VLOOKUP($B29,'Reference for Forumual'!B:L,3,FALSE))</f>
        <v>6.50 </v>
      </c>
      <c r="F29" s="32" t="str">
        <f>IF($C29=TRUE,F28,VLOOKUP($B29,'Reference for Forumual'!B:L,4,FALSE))</f>
        <v>7.56 </v>
      </c>
      <c r="G29" s="32" t="str">
        <f>IF($C29=TRUE,G28,VLOOKUP($B29,'Reference for Forumual'!B:L,5,FALSE))</f>
        <v>12.47 </v>
      </c>
      <c r="H29" s="32" t="str">
        <f>IF($C29=TRUE,H28,VLOOKUP($B29,'Reference for Forumual'!B:L,6,FALSE))</f>
        <v>1.00 </v>
      </c>
      <c r="I29" s="32" t="str">
        <f>IF($C29=TRUE,I28,VLOOKUP($B29,'Reference for Forumual'!B:L,7,FALSE))</f>
        <v>3.19 </v>
      </c>
      <c r="J29" s="32" t="str">
        <f>IF($C29=TRUE,J28,VLOOKUP($B29,'Reference for Forumual'!B:L,8,FALSE))</f>
        <v>3.30 </v>
      </c>
      <c r="K29" s="32" t="str">
        <f>IF($C29=TRUE,K28,VLOOKUP($B29,'Reference for Forumual'!B:L,9,FALSE))</f>
        <v>5.38 </v>
      </c>
      <c r="L29" s="32" t="str">
        <f>IF($C29=TRUE,L28,VLOOKUP($B29,'Reference for Forumual'!B:L,10,FALSE))</f>
        <v>6.57 </v>
      </c>
      <c r="M29" s="32" t="str">
        <f>IF($C29=TRUE,M28,VLOOKUP($B29,'Reference for Forumual'!B:L,11,FALSE))</f>
        <v> 7.30 </v>
      </c>
    </row>
    <row r="30" spans="1:13" ht="15.75" customHeight="1" x14ac:dyDescent="0.2">
      <c r="A30" s="29" t="s">
        <v>15</v>
      </c>
      <c r="B30" s="82">
        <v>42397</v>
      </c>
      <c r="C30" s="81" t="b">
        <f>ISERROR(VLOOKUP(B30,'Reference for Forumual'!B:B,1,FALSE))</f>
        <v>1</v>
      </c>
      <c r="D30" s="32" t="str">
        <f>IF($C30=TRUE,D29,VLOOKUP($B30,'Reference for Forumual'!B:L,2,FALSE))</f>
        <v>6.37 </v>
      </c>
      <c r="E30" s="32" t="str">
        <f>IF($C30=TRUE,E29,VLOOKUP($B30,'Reference for Forumual'!B:L,3,FALSE))</f>
        <v>6.50 </v>
      </c>
      <c r="F30" s="32" t="str">
        <f>IF($C30=TRUE,F29,VLOOKUP($B30,'Reference for Forumual'!B:L,4,FALSE))</f>
        <v>7.56 </v>
      </c>
      <c r="G30" s="32" t="str">
        <f>IF($C30=TRUE,G29,VLOOKUP($B30,'Reference for Forumual'!B:L,5,FALSE))</f>
        <v>12.47 </v>
      </c>
      <c r="H30" s="32" t="str">
        <f>IF($C30=TRUE,H29,VLOOKUP($B30,'Reference for Forumual'!B:L,6,FALSE))</f>
        <v>1.00 </v>
      </c>
      <c r="I30" s="32" t="str">
        <f>IF($C30=TRUE,I29,VLOOKUP($B30,'Reference for Forumual'!B:L,7,FALSE))</f>
        <v>3.19 </v>
      </c>
      <c r="J30" s="32" t="str">
        <f>IF($C30=TRUE,J29,VLOOKUP($B30,'Reference for Forumual'!B:L,8,FALSE))</f>
        <v>3.30 </v>
      </c>
      <c r="K30" s="32" t="str">
        <f>IF($C30=TRUE,K29,VLOOKUP($B30,'Reference for Forumual'!B:L,9,FALSE))</f>
        <v>5.38 </v>
      </c>
      <c r="L30" s="32" t="str">
        <f>IF($C30=TRUE,L29,VLOOKUP($B30,'Reference for Forumual'!B:L,10,FALSE))</f>
        <v>6.57 </v>
      </c>
      <c r="M30" s="32" t="str">
        <f>IF($C30=TRUE,M29,VLOOKUP($B30,'Reference for Forumual'!B:L,11,FALSE))</f>
        <v> 7.30 </v>
      </c>
    </row>
    <row r="31" spans="1:13" ht="15.75" customHeight="1" x14ac:dyDescent="0.2">
      <c r="A31" s="29" t="s">
        <v>106</v>
      </c>
      <c r="B31" s="82">
        <v>42398</v>
      </c>
      <c r="C31" s="81" t="b">
        <f>ISERROR(VLOOKUP(B31,'Reference for Forumual'!B:B,1,FALSE))</f>
        <v>0</v>
      </c>
      <c r="D31" s="32" t="str">
        <f>IF($C31=TRUE,D30,VLOOKUP($B31,'Reference for Forumual'!B:L,2,FALSE))</f>
        <v>6.31 </v>
      </c>
      <c r="E31" s="32" t="str">
        <f>IF($C31=TRUE,E30,VLOOKUP($B31,'Reference for Forumual'!B:L,3,FALSE))</f>
        <v>6.40 </v>
      </c>
      <c r="F31" s="32" t="str">
        <f>IF($C31=TRUE,F30,VLOOKUP($B31,'Reference for Forumual'!B:L,4,FALSE))</f>
        <v>7.48 </v>
      </c>
      <c r="G31" s="32" t="str">
        <f>IF($C31=TRUE,G30,VLOOKUP($B31,'Reference for Forumual'!B:L,5,FALSE))</f>
        <v>12.51 </v>
      </c>
      <c r="H31" s="32" t="str">
        <f>IF($C31=TRUE,H30,VLOOKUP($B31,'Reference for Forumual'!B:L,6,FALSE))</f>
        <v>1.15 </v>
      </c>
      <c r="I31" s="32" t="str">
        <f>IF($C31=TRUE,I30,VLOOKUP($B31,'Reference for Forumual'!B:L,7,FALSE))</f>
        <v>3.33 </v>
      </c>
      <c r="J31" s="32" t="str">
        <f>IF($C31=TRUE,J30,VLOOKUP($B31,'Reference for Forumual'!B:L,8,FALSE))</f>
        <v>4.00 </v>
      </c>
      <c r="K31" s="32" t="str">
        <f>IF($C31=TRUE,K30,VLOOKUP($B31,'Reference for Forumual'!B:L,9,FALSE))</f>
        <v>5.54 </v>
      </c>
      <c r="L31" s="32" t="str">
        <f>IF($C31=TRUE,L30,VLOOKUP($B31,'Reference for Forumual'!B:L,10,FALSE))</f>
        <v>7.11 </v>
      </c>
      <c r="M31" s="32" t="str">
        <f>IF($C31=TRUE,M30,VLOOKUP($B31,'Reference for Forumual'!B:L,11,FALSE))</f>
        <v> 7.30 </v>
      </c>
    </row>
    <row r="32" spans="1:13" ht="15.75" customHeight="1" x14ac:dyDescent="0.2">
      <c r="A32" s="29" t="s">
        <v>269</v>
      </c>
      <c r="B32" s="82">
        <v>42399</v>
      </c>
      <c r="C32" s="81" t="b">
        <f>ISERROR(VLOOKUP(B32,'Reference for Forumual'!B:B,1,FALSE))</f>
        <v>1</v>
      </c>
      <c r="D32" s="32" t="str">
        <f>IF($C32=TRUE,D31,VLOOKUP($B32,'Reference for Forumual'!B:L,2,FALSE))</f>
        <v>6.31 </v>
      </c>
      <c r="E32" s="32" t="str">
        <f>IF($C32=TRUE,E31,VLOOKUP($B32,'Reference for Forumual'!B:L,3,FALSE))</f>
        <v>6.40 </v>
      </c>
      <c r="F32" s="32" t="str">
        <f>IF($C32=TRUE,F31,VLOOKUP($B32,'Reference for Forumual'!B:L,4,FALSE))</f>
        <v>7.48 </v>
      </c>
      <c r="G32" s="32" t="str">
        <f>IF($C32=TRUE,G31,VLOOKUP($B32,'Reference for Forumual'!B:L,5,FALSE))</f>
        <v>12.51 </v>
      </c>
      <c r="H32" s="32" t="str">
        <f>IF($C32=TRUE,H31,VLOOKUP($B32,'Reference for Forumual'!B:L,6,FALSE))</f>
        <v>1.15 </v>
      </c>
      <c r="I32" s="32" t="str">
        <f>IF($C32=TRUE,I31,VLOOKUP($B32,'Reference for Forumual'!B:L,7,FALSE))</f>
        <v>3.33 </v>
      </c>
      <c r="J32" s="32" t="str">
        <f>IF($C32=TRUE,J31,VLOOKUP($B32,'Reference for Forumual'!B:L,8,FALSE))</f>
        <v>4.00 </v>
      </c>
      <c r="K32" s="32" t="str">
        <f>IF($C32=TRUE,K31,VLOOKUP($B32,'Reference for Forumual'!B:L,9,FALSE))</f>
        <v>5.54 </v>
      </c>
      <c r="L32" s="32" t="str">
        <f>IF($C32=TRUE,L31,VLOOKUP($B32,'Reference for Forumual'!B:L,10,FALSE))</f>
        <v>7.11 </v>
      </c>
      <c r="M32" s="32" t="str">
        <f>IF($C32=TRUE,M31,VLOOKUP($B32,'Reference for Forumual'!B:L,11,FALSE))</f>
        <v> 7.30 </v>
      </c>
    </row>
    <row r="33" spans="1:13" ht="15.75" customHeight="1" x14ac:dyDescent="0.2">
      <c r="A33" s="29" t="s">
        <v>106</v>
      </c>
      <c r="B33" s="82">
        <v>42400</v>
      </c>
      <c r="C33" s="81" t="b">
        <f>ISERROR(VLOOKUP(B33,'Reference for Forumual'!B:B,1,FALSE))</f>
        <v>1</v>
      </c>
      <c r="D33" s="32" t="str">
        <f>IF($C33=TRUE,D32,VLOOKUP($B33,'Reference for Forumual'!B:L,2,FALSE))</f>
        <v>6.31 </v>
      </c>
      <c r="E33" s="32" t="str">
        <f>IF($C33=TRUE,E32,VLOOKUP($B33,'Reference for Forumual'!B:L,3,FALSE))</f>
        <v>6.40 </v>
      </c>
      <c r="F33" s="32" t="str">
        <f>IF($C33=TRUE,F32,VLOOKUP($B33,'Reference for Forumual'!B:L,4,FALSE))</f>
        <v>7.48 </v>
      </c>
      <c r="G33" s="32" t="str">
        <f>IF($C33=TRUE,G32,VLOOKUP($B33,'Reference for Forumual'!B:L,5,FALSE))</f>
        <v>12.51 </v>
      </c>
      <c r="H33" s="32" t="str">
        <f>IF($C33=TRUE,H32,VLOOKUP($B33,'Reference for Forumual'!B:L,6,FALSE))</f>
        <v>1.15 </v>
      </c>
      <c r="I33" s="32" t="str">
        <f>IF($C33=TRUE,I32,VLOOKUP($B33,'Reference for Forumual'!B:L,7,FALSE))</f>
        <v>3.33 </v>
      </c>
      <c r="J33" s="32" t="str">
        <f>IF($C33=TRUE,J32,VLOOKUP($B33,'Reference for Forumual'!B:L,8,FALSE))</f>
        <v>4.00 </v>
      </c>
      <c r="K33" s="32" t="str">
        <f>IF($C33=TRUE,K32,VLOOKUP($B33,'Reference for Forumual'!B:L,9,FALSE))</f>
        <v>5.54 </v>
      </c>
      <c r="L33" s="32" t="str">
        <f>IF($C33=TRUE,L32,VLOOKUP($B33,'Reference for Forumual'!B:L,10,FALSE))</f>
        <v>7.11 </v>
      </c>
      <c r="M33" s="32" t="str">
        <f>IF($C33=TRUE,M32,VLOOKUP($B33,'Reference for Forumual'!B:L,11,FALSE))</f>
        <v> 7.30 </v>
      </c>
    </row>
    <row r="34" spans="1:13" ht="15.75" customHeight="1" x14ac:dyDescent="0.2">
      <c r="A34" s="29" t="s">
        <v>22</v>
      </c>
      <c r="B34" s="82">
        <v>42401</v>
      </c>
      <c r="C34" s="81" t="b">
        <f>ISERROR(VLOOKUP(B34,'Reference for Forumual'!B:B,1,FALSE))</f>
        <v>1</v>
      </c>
      <c r="D34" s="32" t="str">
        <f>IF($C34=TRUE,D33,VLOOKUP($B34,'Reference for Forumual'!B:L,2,FALSE))</f>
        <v>6.31 </v>
      </c>
      <c r="E34" s="32" t="str">
        <f>IF($C34=TRUE,E33,VLOOKUP($B34,'Reference for Forumual'!B:L,3,FALSE))</f>
        <v>6.40 </v>
      </c>
      <c r="F34" s="32" t="str">
        <f>IF($C34=TRUE,F33,VLOOKUP($B34,'Reference for Forumual'!B:L,4,FALSE))</f>
        <v>7.48 </v>
      </c>
      <c r="G34" s="32" t="str">
        <f>IF($C34=TRUE,G33,VLOOKUP($B34,'Reference for Forumual'!B:L,5,FALSE))</f>
        <v>12.51 </v>
      </c>
      <c r="H34" s="32" t="str">
        <f>IF($C34=TRUE,H33,VLOOKUP($B34,'Reference for Forumual'!B:L,6,FALSE))</f>
        <v>1.15 </v>
      </c>
      <c r="I34" s="32" t="str">
        <f>IF($C34=TRUE,I33,VLOOKUP($B34,'Reference for Forumual'!B:L,7,FALSE))</f>
        <v>3.33 </v>
      </c>
      <c r="J34" s="32" t="str">
        <f>IF($C34=TRUE,J33,VLOOKUP($B34,'Reference for Forumual'!B:L,8,FALSE))</f>
        <v>4.00 </v>
      </c>
      <c r="K34" s="32" t="str">
        <f>IF($C34=TRUE,K33,VLOOKUP($B34,'Reference for Forumual'!B:L,9,FALSE))</f>
        <v>5.54 </v>
      </c>
      <c r="L34" s="32" t="str">
        <f>IF($C34=TRUE,L33,VLOOKUP($B34,'Reference for Forumual'!B:L,10,FALSE))</f>
        <v>7.11 </v>
      </c>
      <c r="M34" s="32" t="str">
        <f>IF($C34=TRUE,M33,VLOOKUP($B34,'Reference for Forumual'!B:L,11,FALSE))</f>
        <v> 7.30 </v>
      </c>
    </row>
    <row r="35" spans="1:13" ht="15.75" customHeight="1" x14ac:dyDescent="0.2">
      <c r="A35" s="29" t="s">
        <v>106</v>
      </c>
      <c r="B35" s="82">
        <v>42402</v>
      </c>
      <c r="C35" s="81" t="b">
        <f>ISERROR(VLOOKUP(B35,'Reference for Forumual'!B:B,1,FALSE))</f>
        <v>1</v>
      </c>
      <c r="D35" s="32" t="str">
        <f>IF($C35=TRUE,D34,VLOOKUP($B35,'Reference for Forumual'!B:L,2,FALSE))</f>
        <v>6.31 </v>
      </c>
      <c r="E35" s="32" t="str">
        <f>IF($C35=TRUE,E34,VLOOKUP($B35,'Reference for Forumual'!B:L,3,FALSE))</f>
        <v>6.40 </v>
      </c>
      <c r="F35" s="32" t="str">
        <f>IF($C35=TRUE,F34,VLOOKUP($B35,'Reference for Forumual'!B:L,4,FALSE))</f>
        <v>7.48 </v>
      </c>
      <c r="G35" s="32" t="str">
        <f>IF($C35=TRUE,G34,VLOOKUP($B35,'Reference for Forumual'!B:L,5,FALSE))</f>
        <v>12.51 </v>
      </c>
      <c r="H35" s="32" t="str">
        <f>IF($C35=TRUE,H34,VLOOKUP($B35,'Reference for Forumual'!B:L,6,FALSE))</f>
        <v>1.15 </v>
      </c>
      <c r="I35" s="32" t="str">
        <f>IF($C35=TRUE,I34,VLOOKUP($B35,'Reference for Forumual'!B:L,7,FALSE))</f>
        <v>3.33 </v>
      </c>
      <c r="J35" s="32" t="str">
        <f>IF($C35=TRUE,J34,VLOOKUP($B35,'Reference for Forumual'!B:L,8,FALSE))</f>
        <v>4.00 </v>
      </c>
      <c r="K35" s="32" t="str">
        <f>IF($C35=TRUE,K34,VLOOKUP($B35,'Reference for Forumual'!B:L,9,FALSE))</f>
        <v>5.54 </v>
      </c>
      <c r="L35" s="32" t="str">
        <f>IF($C35=TRUE,L34,VLOOKUP($B35,'Reference for Forumual'!B:L,10,FALSE))</f>
        <v>7.11 </v>
      </c>
      <c r="M35" s="32" t="str">
        <f>IF($C35=TRUE,M34,VLOOKUP($B35,'Reference for Forumual'!B:L,11,FALSE))</f>
        <v> 7.30 </v>
      </c>
    </row>
    <row r="36" spans="1:13" ht="15.75" customHeight="1" x14ac:dyDescent="0.2">
      <c r="A36" s="29" t="s">
        <v>270</v>
      </c>
      <c r="B36" s="82">
        <v>42403</v>
      </c>
      <c r="C36" s="81" t="b">
        <f>ISERROR(VLOOKUP(B36,'Reference for Forumual'!B:B,1,FALSE))</f>
        <v>1</v>
      </c>
      <c r="D36" s="32" t="str">
        <f>IF($C36=TRUE,D35,VLOOKUP($B36,'Reference for Forumual'!B:L,2,FALSE))</f>
        <v>6.31 </v>
      </c>
      <c r="E36" s="32" t="str">
        <f>IF($C36=TRUE,E35,VLOOKUP($B36,'Reference for Forumual'!B:L,3,FALSE))</f>
        <v>6.40 </v>
      </c>
      <c r="F36" s="32" t="str">
        <f>IF($C36=TRUE,F35,VLOOKUP($B36,'Reference for Forumual'!B:L,4,FALSE))</f>
        <v>7.48 </v>
      </c>
      <c r="G36" s="32" t="str">
        <f>IF($C36=TRUE,G35,VLOOKUP($B36,'Reference for Forumual'!B:L,5,FALSE))</f>
        <v>12.51 </v>
      </c>
      <c r="H36" s="32" t="str">
        <f>IF($C36=TRUE,H35,VLOOKUP($B36,'Reference for Forumual'!B:L,6,FALSE))</f>
        <v>1.15 </v>
      </c>
      <c r="I36" s="32" t="str">
        <f>IF($C36=TRUE,I35,VLOOKUP($B36,'Reference for Forumual'!B:L,7,FALSE))</f>
        <v>3.33 </v>
      </c>
      <c r="J36" s="32" t="str">
        <f>IF($C36=TRUE,J35,VLOOKUP($B36,'Reference for Forumual'!B:L,8,FALSE))</f>
        <v>4.00 </v>
      </c>
      <c r="K36" s="32" t="str">
        <f>IF($C36=TRUE,K35,VLOOKUP($B36,'Reference for Forumual'!B:L,9,FALSE))</f>
        <v>5.54 </v>
      </c>
      <c r="L36" s="32" t="str">
        <f>IF($C36=TRUE,L35,VLOOKUP($B36,'Reference for Forumual'!B:L,10,FALSE))</f>
        <v>7.11 </v>
      </c>
      <c r="M36" s="32" t="str">
        <f>IF($C36=TRUE,M35,VLOOKUP($B36,'Reference for Forumual'!B:L,11,FALSE))</f>
        <v> 7.30 </v>
      </c>
    </row>
    <row r="37" spans="1:13" ht="15.75" customHeight="1" x14ac:dyDescent="0.2">
      <c r="A37" s="29" t="s">
        <v>106</v>
      </c>
      <c r="B37" s="82">
        <v>42404</v>
      </c>
      <c r="C37" s="81" t="b">
        <f>ISERROR(VLOOKUP(B37,'Reference for Forumual'!B:B,1,FALSE))</f>
        <v>1</v>
      </c>
      <c r="D37" s="32" t="str">
        <f>IF($C37=TRUE,D36,VLOOKUP($B37,'Reference for Forumual'!B:L,2,FALSE))</f>
        <v>6.31 </v>
      </c>
      <c r="E37" s="32" t="str">
        <f>IF($C37=TRUE,E36,VLOOKUP($B37,'Reference for Forumual'!B:L,3,FALSE))</f>
        <v>6.40 </v>
      </c>
      <c r="F37" s="32" t="str">
        <f>IF($C37=TRUE,F36,VLOOKUP($B37,'Reference for Forumual'!B:L,4,FALSE))</f>
        <v>7.48 </v>
      </c>
      <c r="G37" s="32" t="str">
        <f>IF($C37=TRUE,G36,VLOOKUP($B37,'Reference for Forumual'!B:L,5,FALSE))</f>
        <v>12.51 </v>
      </c>
      <c r="H37" s="32" t="str">
        <f>IF($C37=TRUE,H36,VLOOKUP($B37,'Reference for Forumual'!B:L,6,FALSE))</f>
        <v>1.15 </v>
      </c>
      <c r="I37" s="32" t="str">
        <f>IF($C37=TRUE,I36,VLOOKUP($B37,'Reference for Forumual'!B:L,7,FALSE))</f>
        <v>3.33 </v>
      </c>
      <c r="J37" s="32" t="str">
        <f>IF($C37=TRUE,J36,VLOOKUP($B37,'Reference for Forumual'!B:L,8,FALSE))</f>
        <v>4.00 </v>
      </c>
      <c r="K37" s="32" t="str">
        <f>IF($C37=TRUE,K36,VLOOKUP($B37,'Reference for Forumual'!B:L,9,FALSE))</f>
        <v>5.54 </v>
      </c>
      <c r="L37" s="32" t="str">
        <f>IF($C37=TRUE,L36,VLOOKUP($B37,'Reference for Forumual'!B:L,10,FALSE))</f>
        <v>7.11 </v>
      </c>
      <c r="M37" s="32" t="str">
        <f>IF($C37=TRUE,M36,VLOOKUP($B37,'Reference for Forumual'!B:L,11,FALSE))</f>
        <v> 7.30 </v>
      </c>
    </row>
    <row r="38" spans="1:13" ht="15.75" customHeight="1" x14ac:dyDescent="0.2">
      <c r="A38" s="29" t="s">
        <v>271</v>
      </c>
      <c r="B38" s="82">
        <v>42405</v>
      </c>
      <c r="C38" s="81" t="b">
        <f>ISERROR(VLOOKUP(B38,'Reference for Forumual'!B:B,1,FALSE))</f>
        <v>1</v>
      </c>
      <c r="D38" s="32" t="str">
        <f>IF($C38=TRUE,D37,VLOOKUP($B38,'Reference for Forumual'!B:L,2,FALSE))</f>
        <v>6.31 </v>
      </c>
      <c r="E38" s="32" t="str">
        <f>IF($C38=TRUE,E37,VLOOKUP($B38,'Reference for Forumual'!B:L,3,FALSE))</f>
        <v>6.40 </v>
      </c>
      <c r="F38" s="32" t="str">
        <f>IF($C38=TRUE,F37,VLOOKUP($B38,'Reference for Forumual'!B:L,4,FALSE))</f>
        <v>7.48 </v>
      </c>
      <c r="G38" s="32" t="str">
        <f>IF($C38=TRUE,G37,VLOOKUP($B38,'Reference for Forumual'!B:L,5,FALSE))</f>
        <v>12.51 </v>
      </c>
      <c r="H38" s="32" t="str">
        <f>IF($C38=TRUE,H37,VLOOKUP($B38,'Reference for Forumual'!B:L,6,FALSE))</f>
        <v>1.15 </v>
      </c>
      <c r="I38" s="32" t="str">
        <f>IF($C38=TRUE,I37,VLOOKUP($B38,'Reference for Forumual'!B:L,7,FALSE))</f>
        <v>3.33 </v>
      </c>
      <c r="J38" s="32" t="str">
        <f>IF($C38=TRUE,J37,VLOOKUP($B38,'Reference for Forumual'!B:L,8,FALSE))</f>
        <v>4.00 </v>
      </c>
      <c r="K38" s="32" t="str">
        <f>IF($C38=TRUE,K37,VLOOKUP($B38,'Reference for Forumual'!B:L,9,FALSE))</f>
        <v>5.54 </v>
      </c>
      <c r="L38" s="32" t="str">
        <f>IF($C38=TRUE,L37,VLOOKUP($B38,'Reference for Forumual'!B:L,10,FALSE))</f>
        <v>7.11 </v>
      </c>
      <c r="M38" s="32" t="str">
        <f>IF($C38=TRUE,M37,VLOOKUP($B38,'Reference for Forumual'!B:L,11,FALSE))</f>
        <v> 7.30 </v>
      </c>
    </row>
    <row r="39" spans="1:13" ht="15.75" customHeight="1" x14ac:dyDescent="0.2">
      <c r="A39" s="29" t="s">
        <v>106</v>
      </c>
      <c r="B39" s="82">
        <v>42406</v>
      </c>
      <c r="C39" s="81" t="b">
        <f>ISERROR(VLOOKUP(B39,'Reference for Forumual'!B:B,1,FALSE))</f>
        <v>1</v>
      </c>
      <c r="D39" s="32" t="str">
        <f>IF($C39=TRUE,D38,VLOOKUP($B39,'Reference for Forumual'!B:L,2,FALSE))</f>
        <v>6.31 </v>
      </c>
      <c r="E39" s="32" t="str">
        <f>IF($C39=TRUE,E38,VLOOKUP($B39,'Reference for Forumual'!B:L,3,FALSE))</f>
        <v>6.40 </v>
      </c>
      <c r="F39" s="32" t="str">
        <f>IF($C39=TRUE,F38,VLOOKUP($B39,'Reference for Forumual'!B:L,4,FALSE))</f>
        <v>7.48 </v>
      </c>
      <c r="G39" s="32" t="str">
        <f>IF($C39=TRUE,G38,VLOOKUP($B39,'Reference for Forumual'!B:L,5,FALSE))</f>
        <v>12.51 </v>
      </c>
      <c r="H39" s="32" t="str">
        <f>IF($C39=TRUE,H38,VLOOKUP($B39,'Reference for Forumual'!B:L,6,FALSE))</f>
        <v>1.15 </v>
      </c>
      <c r="I39" s="32" t="str">
        <f>IF($C39=TRUE,I38,VLOOKUP($B39,'Reference for Forumual'!B:L,7,FALSE))</f>
        <v>3.33 </v>
      </c>
      <c r="J39" s="32" t="str">
        <f>IF($C39=TRUE,J38,VLOOKUP($B39,'Reference for Forumual'!B:L,8,FALSE))</f>
        <v>4.00 </v>
      </c>
      <c r="K39" s="32" t="str">
        <f>IF($C39=TRUE,K38,VLOOKUP($B39,'Reference for Forumual'!B:L,9,FALSE))</f>
        <v>5.54 </v>
      </c>
      <c r="L39" s="32" t="str">
        <f>IF($C39=TRUE,L38,VLOOKUP($B39,'Reference for Forumual'!B:L,10,FALSE))</f>
        <v>7.11 </v>
      </c>
      <c r="M39" s="32" t="str">
        <f>IF($C39=TRUE,M38,VLOOKUP($B39,'Reference for Forumual'!B:L,11,FALSE))</f>
        <v> 7.30 </v>
      </c>
    </row>
    <row r="40" spans="1:13" ht="15.75" customHeight="1" x14ac:dyDescent="0.2">
      <c r="A40" s="29" t="s">
        <v>272</v>
      </c>
      <c r="B40" s="82">
        <v>42407</v>
      </c>
      <c r="C40" s="81" t="b">
        <f>ISERROR(VLOOKUP(B40,'Reference for Forumual'!B:B,1,FALSE))</f>
        <v>1</v>
      </c>
      <c r="D40" s="32" t="str">
        <f>IF($C40=TRUE,D39,VLOOKUP($B40,'Reference for Forumual'!B:L,2,FALSE))</f>
        <v>6.31 </v>
      </c>
      <c r="E40" s="32" t="str">
        <f>IF($C40=TRUE,E39,VLOOKUP($B40,'Reference for Forumual'!B:L,3,FALSE))</f>
        <v>6.40 </v>
      </c>
      <c r="F40" s="32" t="str">
        <f>IF($C40=TRUE,F39,VLOOKUP($B40,'Reference for Forumual'!B:L,4,FALSE))</f>
        <v>7.48 </v>
      </c>
      <c r="G40" s="32" t="str">
        <f>IF($C40=TRUE,G39,VLOOKUP($B40,'Reference for Forumual'!B:L,5,FALSE))</f>
        <v>12.51 </v>
      </c>
      <c r="H40" s="32" t="str">
        <f>IF($C40=TRUE,H39,VLOOKUP($B40,'Reference for Forumual'!B:L,6,FALSE))</f>
        <v>1.15 </v>
      </c>
      <c r="I40" s="32" t="str">
        <f>IF($C40=TRUE,I39,VLOOKUP($B40,'Reference for Forumual'!B:L,7,FALSE))</f>
        <v>3.33 </v>
      </c>
      <c r="J40" s="32" t="str">
        <f>IF($C40=TRUE,J39,VLOOKUP($B40,'Reference for Forumual'!B:L,8,FALSE))</f>
        <v>4.00 </v>
      </c>
      <c r="K40" s="32" t="str">
        <f>IF($C40=TRUE,K39,VLOOKUP($B40,'Reference for Forumual'!B:L,9,FALSE))</f>
        <v>5.54 </v>
      </c>
      <c r="L40" s="32" t="str">
        <f>IF($C40=TRUE,L39,VLOOKUP($B40,'Reference for Forumual'!B:L,10,FALSE))</f>
        <v>7.11 </v>
      </c>
      <c r="M40" s="32" t="str">
        <f>IF($C40=TRUE,M39,VLOOKUP($B40,'Reference for Forumual'!B:L,11,FALSE))</f>
        <v> 7.30 </v>
      </c>
    </row>
    <row r="41" spans="1:13" ht="15.75" customHeight="1" x14ac:dyDescent="0.2">
      <c r="A41" s="29" t="s">
        <v>106</v>
      </c>
      <c r="B41" s="82">
        <v>42408</v>
      </c>
      <c r="C41" s="81" t="b">
        <f>ISERROR(VLOOKUP(B41,'Reference for Forumual'!B:B,1,FALSE))</f>
        <v>1</v>
      </c>
      <c r="D41" s="32" t="str">
        <f>IF($C41=TRUE,D40,VLOOKUP($B41,'Reference for Forumual'!B:L,2,FALSE))</f>
        <v>6.31 </v>
      </c>
      <c r="E41" s="32" t="str">
        <f>IF($C41=TRUE,E40,VLOOKUP($B41,'Reference for Forumual'!B:L,3,FALSE))</f>
        <v>6.40 </v>
      </c>
      <c r="F41" s="32" t="str">
        <f>IF($C41=TRUE,F40,VLOOKUP($B41,'Reference for Forumual'!B:L,4,FALSE))</f>
        <v>7.48 </v>
      </c>
      <c r="G41" s="32" t="str">
        <f>IF($C41=TRUE,G40,VLOOKUP($B41,'Reference for Forumual'!B:L,5,FALSE))</f>
        <v>12.51 </v>
      </c>
      <c r="H41" s="32" t="str">
        <f>IF($C41=TRUE,H40,VLOOKUP($B41,'Reference for Forumual'!B:L,6,FALSE))</f>
        <v>1.15 </v>
      </c>
      <c r="I41" s="32" t="str">
        <f>IF($C41=TRUE,I40,VLOOKUP($B41,'Reference for Forumual'!B:L,7,FALSE))</f>
        <v>3.33 </v>
      </c>
      <c r="J41" s="32" t="str">
        <f>IF($C41=TRUE,J40,VLOOKUP($B41,'Reference for Forumual'!B:L,8,FALSE))</f>
        <v>4.00 </v>
      </c>
      <c r="K41" s="32" t="str">
        <f>IF($C41=TRUE,K40,VLOOKUP($B41,'Reference for Forumual'!B:L,9,FALSE))</f>
        <v>5.54 </v>
      </c>
      <c r="L41" s="32" t="str">
        <f>IF($C41=TRUE,L40,VLOOKUP($B41,'Reference for Forumual'!B:L,10,FALSE))</f>
        <v>7.11 </v>
      </c>
      <c r="M41" s="32" t="str">
        <f>IF($C41=TRUE,M40,VLOOKUP($B41,'Reference for Forumual'!B:L,11,FALSE))</f>
        <v> 7.30 </v>
      </c>
    </row>
    <row r="42" spans="1:13" ht="15.75" customHeight="1" x14ac:dyDescent="0.2">
      <c r="A42" s="29" t="s">
        <v>273</v>
      </c>
      <c r="B42" s="82">
        <v>42409</v>
      </c>
      <c r="C42" s="81" t="b">
        <f>ISERROR(VLOOKUP(B42,'Reference for Forumual'!B:B,1,FALSE))</f>
        <v>1</v>
      </c>
      <c r="D42" s="32" t="str">
        <f>IF($C42=TRUE,D41,VLOOKUP($B42,'Reference for Forumual'!B:L,2,FALSE))</f>
        <v>6.31 </v>
      </c>
      <c r="E42" s="32" t="str">
        <f>IF($C42=TRUE,E41,VLOOKUP($B42,'Reference for Forumual'!B:L,3,FALSE))</f>
        <v>6.40 </v>
      </c>
      <c r="F42" s="32" t="str">
        <f>IF($C42=TRUE,F41,VLOOKUP($B42,'Reference for Forumual'!B:L,4,FALSE))</f>
        <v>7.48 </v>
      </c>
      <c r="G42" s="32" t="str">
        <f>IF($C42=TRUE,G41,VLOOKUP($B42,'Reference for Forumual'!B:L,5,FALSE))</f>
        <v>12.51 </v>
      </c>
      <c r="H42" s="32" t="str">
        <f>IF($C42=TRUE,H41,VLOOKUP($B42,'Reference for Forumual'!B:L,6,FALSE))</f>
        <v>1.15 </v>
      </c>
      <c r="I42" s="32" t="str">
        <f>IF($C42=TRUE,I41,VLOOKUP($B42,'Reference for Forumual'!B:L,7,FALSE))</f>
        <v>3.33 </v>
      </c>
      <c r="J42" s="32" t="str">
        <f>IF($C42=TRUE,J41,VLOOKUP($B42,'Reference for Forumual'!B:L,8,FALSE))</f>
        <v>4.00 </v>
      </c>
      <c r="K42" s="32" t="str">
        <f>IF($C42=TRUE,K41,VLOOKUP($B42,'Reference for Forumual'!B:L,9,FALSE))</f>
        <v>5.54 </v>
      </c>
      <c r="L42" s="32" t="str">
        <f>IF($C42=TRUE,L41,VLOOKUP($B42,'Reference for Forumual'!B:L,10,FALSE))</f>
        <v>7.11 </v>
      </c>
      <c r="M42" s="32" t="str">
        <f>IF($C42=TRUE,M41,VLOOKUP($B42,'Reference for Forumual'!B:L,11,FALSE))</f>
        <v> 7.30 </v>
      </c>
    </row>
    <row r="43" spans="1:13" ht="15.75" customHeight="1" x14ac:dyDescent="0.2">
      <c r="A43" s="29" t="s">
        <v>106</v>
      </c>
      <c r="B43" s="82">
        <v>42410</v>
      </c>
      <c r="C43" s="81" t="b">
        <f>ISERROR(VLOOKUP(B43,'Reference for Forumual'!B:B,1,FALSE))</f>
        <v>1</v>
      </c>
      <c r="D43" s="32" t="str">
        <f>IF($C43=TRUE,D42,VLOOKUP($B43,'Reference for Forumual'!B:L,2,FALSE))</f>
        <v>6.31 </v>
      </c>
      <c r="E43" s="32" t="str">
        <f>IF($C43=TRUE,E42,VLOOKUP($B43,'Reference for Forumual'!B:L,3,FALSE))</f>
        <v>6.40 </v>
      </c>
      <c r="F43" s="32" t="str">
        <f>IF($C43=TRUE,F42,VLOOKUP($B43,'Reference for Forumual'!B:L,4,FALSE))</f>
        <v>7.48 </v>
      </c>
      <c r="G43" s="32" t="str">
        <f>IF($C43=TRUE,G42,VLOOKUP($B43,'Reference for Forumual'!B:L,5,FALSE))</f>
        <v>12.51 </v>
      </c>
      <c r="H43" s="32" t="str">
        <f>IF($C43=TRUE,H42,VLOOKUP($B43,'Reference for Forumual'!B:L,6,FALSE))</f>
        <v>1.15 </v>
      </c>
      <c r="I43" s="32" t="str">
        <f>IF($C43=TRUE,I42,VLOOKUP($B43,'Reference for Forumual'!B:L,7,FALSE))</f>
        <v>3.33 </v>
      </c>
      <c r="J43" s="32" t="str">
        <f>IF($C43=TRUE,J42,VLOOKUP($B43,'Reference for Forumual'!B:L,8,FALSE))</f>
        <v>4.00 </v>
      </c>
      <c r="K43" s="32" t="str">
        <f>IF($C43=TRUE,K42,VLOOKUP($B43,'Reference for Forumual'!B:L,9,FALSE))</f>
        <v>5.54 </v>
      </c>
      <c r="L43" s="32" t="str">
        <f>IF($C43=TRUE,L42,VLOOKUP($B43,'Reference for Forumual'!B:L,10,FALSE))</f>
        <v>7.11 </v>
      </c>
      <c r="M43" s="32" t="str">
        <f>IF($C43=TRUE,M42,VLOOKUP($B43,'Reference for Forumual'!B:L,11,FALSE))</f>
        <v> 7.30 </v>
      </c>
    </row>
    <row r="44" spans="1:13" ht="15.75" customHeight="1" x14ac:dyDescent="0.2">
      <c r="A44" s="29" t="s">
        <v>15</v>
      </c>
      <c r="B44" s="82">
        <v>42411</v>
      </c>
      <c r="C44" s="81" t="b">
        <f>ISERROR(VLOOKUP(B44,'Reference for Forumual'!B:B,1,FALSE))</f>
        <v>1</v>
      </c>
      <c r="D44" s="32" t="str">
        <f>IF($C44=TRUE,D43,VLOOKUP($B44,'Reference for Forumual'!B:L,2,FALSE))</f>
        <v>6.31 </v>
      </c>
      <c r="E44" s="32" t="str">
        <f>IF($C44=TRUE,E43,VLOOKUP($B44,'Reference for Forumual'!B:L,3,FALSE))</f>
        <v>6.40 </v>
      </c>
      <c r="F44" s="32" t="str">
        <f>IF($C44=TRUE,F43,VLOOKUP($B44,'Reference for Forumual'!B:L,4,FALSE))</f>
        <v>7.48 </v>
      </c>
      <c r="G44" s="32" t="str">
        <f>IF($C44=TRUE,G43,VLOOKUP($B44,'Reference for Forumual'!B:L,5,FALSE))</f>
        <v>12.51 </v>
      </c>
      <c r="H44" s="32" t="str">
        <f>IF($C44=TRUE,H43,VLOOKUP($B44,'Reference for Forumual'!B:L,6,FALSE))</f>
        <v>1.15 </v>
      </c>
      <c r="I44" s="32" t="str">
        <f>IF($C44=TRUE,I43,VLOOKUP($B44,'Reference for Forumual'!B:L,7,FALSE))</f>
        <v>3.33 </v>
      </c>
      <c r="J44" s="32" t="str">
        <f>IF($C44=TRUE,J43,VLOOKUP($B44,'Reference for Forumual'!B:L,8,FALSE))</f>
        <v>4.00 </v>
      </c>
      <c r="K44" s="32" t="str">
        <f>IF($C44=TRUE,K43,VLOOKUP($B44,'Reference for Forumual'!B:L,9,FALSE))</f>
        <v>5.54 </v>
      </c>
      <c r="L44" s="32" t="str">
        <f>IF($C44=TRUE,L43,VLOOKUP($B44,'Reference for Forumual'!B:L,10,FALSE))</f>
        <v>7.11 </v>
      </c>
      <c r="M44" s="32" t="str">
        <f>IF($C44=TRUE,M43,VLOOKUP($B44,'Reference for Forumual'!B:L,11,FALSE))</f>
        <v> 7.30 </v>
      </c>
    </row>
    <row r="45" spans="1:13" ht="15.75" customHeight="1" x14ac:dyDescent="0.2">
      <c r="A45" s="29" t="s">
        <v>106</v>
      </c>
      <c r="B45" s="82">
        <v>42412</v>
      </c>
      <c r="C45" s="81" t="b">
        <f>ISERROR(VLOOKUP(B45,'Reference for Forumual'!B:B,1,FALSE))</f>
        <v>0</v>
      </c>
      <c r="D45" s="32" t="str">
        <f>IF($C45=TRUE,D44,VLOOKUP($B45,'Reference for Forumual'!B:L,2,FALSE))</f>
        <v>6.19 </v>
      </c>
      <c r="E45" s="32" t="str">
        <f>IF($C45=TRUE,E44,VLOOKUP($B45,'Reference for Forumual'!B:L,3,FALSE))</f>
        <v>6.40 </v>
      </c>
      <c r="F45" s="32" t="str">
        <f>IF($C45=TRUE,F44,VLOOKUP($B45,'Reference for Forumual'!B:L,4,FALSE))</f>
        <v>7.34 </v>
      </c>
      <c r="G45" s="32" t="str">
        <f>IF($C45=TRUE,G44,VLOOKUP($B45,'Reference for Forumual'!B:L,5,FALSE))</f>
        <v>12.52 </v>
      </c>
      <c r="H45" s="32" t="str">
        <f>IF($C45=TRUE,H44,VLOOKUP($B45,'Reference for Forumual'!B:L,6,FALSE))</f>
        <v>1.15 </v>
      </c>
      <c r="I45" s="32" t="str">
        <f>IF($C45=TRUE,I44,VLOOKUP($B45,'Reference for Forumual'!B:L,7,FALSE))</f>
        <v>3.46 </v>
      </c>
      <c r="J45" s="32" t="str">
        <f>IF($C45=TRUE,J44,VLOOKUP($B45,'Reference for Forumual'!B:L,8,FALSE))</f>
        <v>4.00 </v>
      </c>
      <c r="K45" s="32" t="str">
        <f>IF($C45=TRUE,K44,VLOOKUP($B45,'Reference for Forumual'!B:L,9,FALSE))</f>
        <v>6.10 </v>
      </c>
      <c r="L45" s="32" t="str">
        <f>IF($C45=TRUE,L44,VLOOKUP($B45,'Reference for Forumual'!B:L,10,FALSE))</f>
        <v>7.25 </v>
      </c>
      <c r="M45" s="32" t="str">
        <f>IF($C45=TRUE,M44,VLOOKUP($B45,'Reference for Forumual'!B:L,11,FALSE))</f>
        <v> 7.45 </v>
      </c>
    </row>
    <row r="46" spans="1:13" ht="15.75" customHeight="1" x14ac:dyDescent="0.2">
      <c r="A46" s="29" t="s">
        <v>269</v>
      </c>
      <c r="B46" s="82">
        <v>42413</v>
      </c>
      <c r="C46" s="81" t="b">
        <f>ISERROR(VLOOKUP(B46,'Reference for Forumual'!B:B,1,FALSE))</f>
        <v>1</v>
      </c>
      <c r="D46" s="32" t="str">
        <f>IF($C46=TRUE,D45,VLOOKUP($B46,'Reference for Forumual'!B:L,2,FALSE))</f>
        <v>6.19 </v>
      </c>
      <c r="E46" s="32" t="str">
        <f>IF($C46=TRUE,E45,VLOOKUP($B46,'Reference for Forumual'!B:L,3,FALSE))</f>
        <v>6.40 </v>
      </c>
      <c r="F46" s="32" t="str">
        <f>IF($C46=TRUE,F45,VLOOKUP($B46,'Reference for Forumual'!B:L,4,FALSE))</f>
        <v>7.34 </v>
      </c>
      <c r="G46" s="32" t="str">
        <f>IF($C46=TRUE,G45,VLOOKUP($B46,'Reference for Forumual'!B:L,5,FALSE))</f>
        <v>12.52 </v>
      </c>
      <c r="H46" s="32" t="str">
        <f>IF($C46=TRUE,H45,VLOOKUP($B46,'Reference for Forumual'!B:L,6,FALSE))</f>
        <v>1.15 </v>
      </c>
      <c r="I46" s="32" t="str">
        <f>IF($C46=TRUE,I45,VLOOKUP($B46,'Reference for Forumual'!B:L,7,FALSE))</f>
        <v>3.46 </v>
      </c>
      <c r="J46" s="32" t="str">
        <f>IF($C46=TRUE,J45,VLOOKUP($B46,'Reference for Forumual'!B:L,8,FALSE))</f>
        <v>4.00 </v>
      </c>
      <c r="K46" s="32" t="str">
        <f>IF($C46=TRUE,K45,VLOOKUP($B46,'Reference for Forumual'!B:L,9,FALSE))</f>
        <v>6.10 </v>
      </c>
      <c r="L46" s="32" t="str">
        <f>IF($C46=TRUE,L45,VLOOKUP($B46,'Reference for Forumual'!B:L,10,FALSE))</f>
        <v>7.25 </v>
      </c>
      <c r="M46" s="32" t="str">
        <f>IF($C46=TRUE,M45,VLOOKUP($B46,'Reference for Forumual'!B:L,11,FALSE))</f>
        <v> 7.45 </v>
      </c>
    </row>
    <row r="47" spans="1:13" ht="15.75" customHeight="1" x14ac:dyDescent="0.2">
      <c r="A47" s="29" t="s">
        <v>106</v>
      </c>
      <c r="B47" s="82">
        <v>42414</v>
      </c>
      <c r="C47" s="81" t="b">
        <f>ISERROR(VLOOKUP(B47,'Reference for Forumual'!B:B,1,FALSE))</f>
        <v>1</v>
      </c>
      <c r="D47" s="32" t="str">
        <f>IF($C47=TRUE,D46,VLOOKUP($B47,'Reference for Forumual'!B:L,2,FALSE))</f>
        <v>6.19 </v>
      </c>
      <c r="E47" s="32" t="str">
        <f>IF($C47=TRUE,E46,VLOOKUP($B47,'Reference for Forumual'!B:L,3,FALSE))</f>
        <v>6.40 </v>
      </c>
      <c r="F47" s="32" t="str">
        <f>IF($C47=TRUE,F46,VLOOKUP($B47,'Reference for Forumual'!B:L,4,FALSE))</f>
        <v>7.34 </v>
      </c>
      <c r="G47" s="32" t="str">
        <f>IF($C47=TRUE,G46,VLOOKUP($B47,'Reference for Forumual'!B:L,5,FALSE))</f>
        <v>12.52 </v>
      </c>
      <c r="H47" s="32" t="str">
        <f>IF($C47=TRUE,H46,VLOOKUP($B47,'Reference for Forumual'!B:L,6,FALSE))</f>
        <v>1.15 </v>
      </c>
      <c r="I47" s="32" t="str">
        <f>IF($C47=TRUE,I46,VLOOKUP($B47,'Reference for Forumual'!B:L,7,FALSE))</f>
        <v>3.46 </v>
      </c>
      <c r="J47" s="32" t="str">
        <f>IF($C47=TRUE,J46,VLOOKUP($B47,'Reference for Forumual'!B:L,8,FALSE))</f>
        <v>4.00 </v>
      </c>
      <c r="K47" s="32" t="str">
        <f>IF($C47=TRUE,K46,VLOOKUP($B47,'Reference for Forumual'!B:L,9,FALSE))</f>
        <v>6.10 </v>
      </c>
      <c r="L47" s="32" t="str">
        <f>IF($C47=TRUE,L46,VLOOKUP($B47,'Reference for Forumual'!B:L,10,FALSE))</f>
        <v>7.25 </v>
      </c>
      <c r="M47" s="32" t="str">
        <f>IF($C47=TRUE,M46,VLOOKUP($B47,'Reference for Forumual'!B:L,11,FALSE))</f>
        <v> 7.45 </v>
      </c>
    </row>
    <row r="48" spans="1:13" ht="15.75" customHeight="1" x14ac:dyDescent="0.2">
      <c r="A48" s="29" t="s">
        <v>22</v>
      </c>
      <c r="B48" s="82">
        <v>42415</v>
      </c>
      <c r="C48" s="81" t="b">
        <f>ISERROR(VLOOKUP(B48,'Reference for Forumual'!B:B,1,FALSE))</f>
        <v>1</v>
      </c>
      <c r="D48" s="32" t="str">
        <f>IF($C48=TRUE,D47,VLOOKUP($B48,'Reference for Forumual'!B:L,2,FALSE))</f>
        <v>6.19 </v>
      </c>
      <c r="E48" s="32" t="str">
        <f>IF($C48=TRUE,E47,VLOOKUP($B48,'Reference for Forumual'!B:L,3,FALSE))</f>
        <v>6.40 </v>
      </c>
      <c r="F48" s="32" t="str">
        <f>IF($C48=TRUE,F47,VLOOKUP($B48,'Reference for Forumual'!B:L,4,FALSE))</f>
        <v>7.34 </v>
      </c>
      <c r="G48" s="32" t="str">
        <f>IF($C48=TRUE,G47,VLOOKUP($B48,'Reference for Forumual'!B:L,5,FALSE))</f>
        <v>12.52 </v>
      </c>
      <c r="H48" s="32" t="str">
        <f>IF($C48=TRUE,H47,VLOOKUP($B48,'Reference for Forumual'!B:L,6,FALSE))</f>
        <v>1.15 </v>
      </c>
      <c r="I48" s="32" t="str">
        <f>IF($C48=TRUE,I47,VLOOKUP($B48,'Reference for Forumual'!B:L,7,FALSE))</f>
        <v>3.46 </v>
      </c>
      <c r="J48" s="32" t="str">
        <f>IF($C48=TRUE,J47,VLOOKUP($B48,'Reference for Forumual'!B:L,8,FALSE))</f>
        <v>4.00 </v>
      </c>
      <c r="K48" s="32" t="str">
        <f>IF($C48=TRUE,K47,VLOOKUP($B48,'Reference for Forumual'!B:L,9,FALSE))</f>
        <v>6.10 </v>
      </c>
      <c r="L48" s="32" t="str">
        <f>IF($C48=TRUE,L47,VLOOKUP($B48,'Reference for Forumual'!B:L,10,FALSE))</f>
        <v>7.25 </v>
      </c>
      <c r="M48" s="32" t="str">
        <f>IF($C48=TRUE,M47,VLOOKUP($B48,'Reference for Forumual'!B:L,11,FALSE))</f>
        <v> 7.45 </v>
      </c>
    </row>
    <row r="49" spans="1:13" ht="15.75" customHeight="1" x14ac:dyDescent="0.2">
      <c r="A49" s="29" t="s">
        <v>106</v>
      </c>
      <c r="B49" s="82">
        <v>42416</v>
      </c>
      <c r="C49" s="81" t="b">
        <f>ISERROR(VLOOKUP(B49,'Reference for Forumual'!B:B,1,FALSE))</f>
        <v>1</v>
      </c>
      <c r="D49" s="32" t="str">
        <f>IF($C49=TRUE,D48,VLOOKUP($B49,'Reference for Forumual'!B:L,2,FALSE))</f>
        <v>6.19 </v>
      </c>
      <c r="E49" s="32" t="str">
        <f>IF($C49=TRUE,E48,VLOOKUP($B49,'Reference for Forumual'!B:L,3,FALSE))</f>
        <v>6.40 </v>
      </c>
      <c r="F49" s="32" t="str">
        <f>IF($C49=TRUE,F48,VLOOKUP($B49,'Reference for Forumual'!B:L,4,FALSE))</f>
        <v>7.34 </v>
      </c>
      <c r="G49" s="32" t="str">
        <f>IF($C49=TRUE,G48,VLOOKUP($B49,'Reference for Forumual'!B:L,5,FALSE))</f>
        <v>12.52 </v>
      </c>
      <c r="H49" s="32" t="str">
        <f>IF($C49=TRUE,H48,VLOOKUP($B49,'Reference for Forumual'!B:L,6,FALSE))</f>
        <v>1.15 </v>
      </c>
      <c r="I49" s="32" t="str">
        <f>IF($C49=TRUE,I48,VLOOKUP($B49,'Reference for Forumual'!B:L,7,FALSE))</f>
        <v>3.46 </v>
      </c>
      <c r="J49" s="32" t="str">
        <f>IF($C49=TRUE,J48,VLOOKUP($B49,'Reference for Forumual'!B:L,8,FALSE))</f>
        <v>4.00 </v>
      </c>
      <c r="K49" s="32" t="str">
        <f>IF($C49=TRUE,K48,VLOOKUP($B49,'Reference for Forumual'!B:L,9,FALSE))</f>
        <v>6.10 </v>
      </c>
      <c r="L49" s="32" t="str">
        <f>IF($C49=TRUE,L48,VLOOKUP($B49,'Reference for Forumual'!B:L,10,FALSE))</f>
        <v>7.25 </v>
      </c>
      <c r="M49" s="32" t="str">
        <f>IF($C49=TRUE,M48,VLOOKUP($B49,'Reference for Forumual'!B:L,11,FALSE))</f>
        <v> 7.45 </v>
      </c>
    </row>
    <row r="50" spans="1:13" ht="15.75" customHeight="1" x14ac:dyDescent="0.2">
      <c r="A50" s="29" t="s">
        <v>270</v>
      </c>
      <c r="B50" s="82">
        <v>42417</v>
      </c>
      <c r="C50" s="81" t="b">
        <f>ISERROR(VLOOKUP(B50,'Reference for Forumual'!B:B,1,FALSE))</f>
        <v>1</v>
      </c>
      <c r="D50" s="32" t="str">
        <f>IF($C50=TRUE,D49,VLOOKUP($B50,'Reference for Forumual'!B:L,2,FALSE))</f>
        <v>6.19 </v>
      </c>
      <c r="E50" s="32" t="str">
        <f>IF($C50=TRUE,E49,VLOOKUP($B50,'Reference for Forumual'!B:L,3,FALSE))</f>
        <v>6.40 </v>
      </c>
      <c r="F50" s="32" t="str">
        <f>IF($C50=TRUE,F49,VLOOKUP($B50,'Reference for Forumual'!B:L,4,FALSE))</f>
        <v>7.34 </v>
      </c>
      <c r="G50" s="32" t="str">
        <f>IF($C50=TRUE,G49,VLOOKUP($B50,'Reference for Forumual'!B:L,5,FALSE))</f>
        <v>12.52 </v>
      </c>
      <c r="H50" s="32" t="str">
        <f>IF($C50=TRUE,H49,VLOOKUP($B50,'Reference for Forumual'!B:L,6,FALSE))</f>
        <v>1.15 </v>
      </c>
      <c r="I50" s="32" t="str">
        <f>IF($C50=TRUE,I49,VLOOKUP($B50,'Reference for Forumual'!B:L,7,FALSE))</f>
        <v>3.46 </v>
      </c>
      <c r="J50" s="32" t="str">
        <f>IF($C50=TRUE,J49,VLOOKUP($B50,'Reference for Forumual'!B:L,8,FALSE))</f>
        <v>4.00 </v>
      </c>
      <c r="K50" s="32" t="str">
        <f>IF($C50=TRUE,K49,VLOOKUP($B50,'Reference for Forumual'!B:L,9,FALSE))</f>
        <v>6.10 </v>
      </c>
      <c r="L50" s="32" t="str">
        <f>IF($C50=TRUE,L49,VLOOKUP($B50,'Reference for Forumual'!B:L,10,FALSE))</f>
        <v>7.25 </v>
      </c>
      <c r="M50" s="32" t="str">
        <f>IF($C50=TRUE,M49,VLOOKUP($B50,'Reference for Forumual'!B:L,11,FALSE))</f>
        <v> 7.45 </v>
      </c>
    </row>
    <row r="51" spans="1:13" ht="15.75" customHeight="1" x14ac:dyDescent="0.2">
      <c r="A51" s="29" t="s">
        <v>106</v>
      </c>
      <c r="B51" s="82">
        <v>42418</v>
      </c>
      <c r="C51" s="81" t="b">
        <f>ISERROR(VLOOKUP(B51,'Reference for Forumual'!B:B,1,FALSE))</f>
        <v>1</v>
      </c>
      <c r="D51" s="32" t="str">
        <f>IF($C51=TRUE,D50,VLOOKUP($B51,'Reference for Forumual'!B:L,2,FALSE))</f>
        <v>6.19 </v>
      </c>
      <c r="E51" s="32" t="str">
        <f>IF($C51=TRUE,E50,VLOOKUP($B51,'Reference for Forumual'!B:L,3,FALSE))</f>
        <v>6.40 </v>
      </c>
      <c r="F51" s="32" t="str">
        <f>IF($C51=TRUE,F50,VLOOKUP($B51,'Reference for Forumual'!B:L,4,FALSE))</f>
        <v>7.34 </v>
      </c>
      <c r="G51" s="32" t="str">
        <f>IF($C51=TRUE,G50,VLOOKUP($B51,'Reference for Forumual'!B:L,5,FALSE))</f>
        <v>12.52 </v>
      </c>
      <c r="H51" s="32" t="str">
        <f>IF($C51=TRUE,H50,VLOOKUP($B51,'Reference for Forumual'!B:L,6,FALSE))</f>
        <v>1.15 </v>
      </c>
      <c r="I51" s="32" t="str">
        <f>IF($C51=TRUE,I50,VLOOKUP($B51,'Reference for Forumual'!B:L,7,FALSE))</f>
        <v>3.46 </v>
      </c>
      <c r="J51" s="32" t="str">
        <f>IF($C51=TRUE,J50,VLOOKUP($B51,'Reference for Forumual'!B:L,8,FALSE))</f>
        <v>4.00 </v>
      </c>
      <c r="K51" s="32" t="str">
        <f>IF($C51=TRUE,K50,VLOOKUP($B51,'Reference for Forumual'!B:L,9,FALSE))</f>
        <v>6.10 </v>
      </c>
      <c r="L51" s="32" t="str">
        <f>IF($C51=TRUE,L50,VLOOKUP($B51,'Reference for Forumual'!B:L,10,FALSE))</f>
        <v>7.25 </v>
      </c>
      <c r="M51" s="32" t="str">
        <f>IF($C51=TRUE,M50,VLOOKUP($B51,'Reference for Forumual'!B:L,11,FALSE))</f>
        <v> 7.45 </v>
      </c>
    </row>
    <row r="52" spans="1:13" ht="15.75" customHeight="1" x14ac:dyDescent="0.2">
      <c r="A52" s="29" t="s">
        <v>271</v>
      </c>
      <c r="B52" s="82">
        <v>42419</v>
      </c>
      <c r="C52" s="81" t="b">
        <f>ISERROR(VLOOKUP(B52,'Reference for Forumual'!B:B,1,FALSE))</f>
        <v>1</v>
      </c>
      <c r="D52" s="32" t="str">
        <f>IF($C52=TRUE,D51,VLOOKUP($B52,'Reference for Forumual'!B:L,2,FALSE))</f>
        <v>6.19 </v>
      </c>
      <c r="E52" s="32" t="str">
        <f>IF($C52=TRUE,E51,VLOOKUP($B52,'Reference for Forumual'!B:L,3,FALSE))</f>
        <v>6.40 </v>
      </c>
      <c r="F52" s="32" t="str">
        <f>IF($C52=TRUE,F51,VLOOKUP($B52,'Reference for Forumual'!B:L,4,FALSE))</f>
        <v>7.34 </v>
      </c>
      <c r="G52" s="32" t="str">
        <f>IF($C52=TRUE,G51,VLOOKUP($B52,'Reference for Forumual'!B:L,5,FALSE))</f>
        <v>12.52 </v>
      </c>
      <c r="H52" s="32" t="str">
        <f>IF($C52=TRUE,H51,VLOOKUP($B52,'Reference for Forumual'!B:L,6,FALSE))</f>
        <v>1.15 </v>
      </c>
      <c r="I52" s="32" t="str">
        <f>IF($C52=TRUE,I51,VLOOKUP($B52,'Reference for Forumual'!B:L,7,FALSE))</f>
        <v>3.46 </v>
      </c>
      <c r="J52" s="32" t="str">
        <f>IF($C52=TRUE,J51,VLOOKUP($B52,'Reference for Forumual'!B:L,8,FALSE))</f>
        <v>4.00 </v>
      </c>
      <c r="K52" s="32" t="str">
        <f>IF($C52=TRUE,K51,VLOOKUP($B52,'Reference for Forumual'!B:L,9,FALSE))</f>
        <v>6.10 </v>
      </c>
      <c r="L52" s="32" t="str">
        <f>IF($C52=TRUE,L51,VLOOKUP($B52,'Reference for Forumual'!B:L,10,FALSE))</f>
        <v>7.25 </v>
      </c>
      <c r="M52" s="32" t="str">
        <f>IF($C52=TRUE,M51,VLOOKUP($B52,'Reference for Forumual'!B:L,11,FALSE))</f>
        <v> 7.45 </v>
      </c>
    </row>
    <row r="53" spans="1:13" ht="15.75" customHeight="1" x14ac:dyDescent="0.2">
      <c r="A53" s="29" t="s">
        <v>106</v>
      </c>
      <c r="B53" s="82">
        <v>42420</v>
      </c>
      <c r="C53" s="81" t="b">
        <f>ISERROR(VLOOKUP(B53,'Reference for Forumual'!B:B,1,FALSE))</f>
        <v>1</v>
      </c>
      <c r="D53" s="32" t="str">
        <f>IF($C53=TRUE,D52,VLOOKUP($B53,'Reference for Forumual'!B:L,2,FALSE))</f>
        <v>6.19 </v>
      </c>
      <c r="E53" s="32" t="str">
        <f>IF($C53=TRUE,E52,VLOOKUP($B53,'Reference for Forumual'!B:L,3,FALSE))</f>
        <v>6.40 </v>
      </c>
      <c r="F53" s="32" t="str">
        <f>IF($C53=TRUE,F52,VLOOKUP($B53,'Reference for Forumual'!B:L,4,FALSE))</f>
        <v>7.34 </v>
      </c>
      <c r="G53" s="32" t="str">
        <f>IF($C53=TRUE,G52,VLOOKUP($B53,'Reference for Forumual'!B:L,5,FALSE))</f>
        <v>12.52 </v>
      </c>
      <c r="H53" s="32" t="str">
        <f>IF($C53=TRUE,H52,VLOOKUP($B53,'Reference for Forumual'!B:L,6,FALSE))</f>
        <v>1.15 </v>
      </c>
      <c r="I53" s="32" t="str">
        <f>IF($C53=TRUE,I52,VLOOKUP($B53,'Reference for Forumual'!B:L,7,FALSE))</f>
        <v>3.46 </v>
      </c>
      <c r="J53" s="32" t="str">
        <f>IF($C53=TRUE,J52,VLOOKUP($B53,'Reference for Forumual'!B:L,8,FALSE))</f>
        <v>4.00 </v>
      </c>
      <c r="K53" s="32" t="str">
        <f>IF($C53=TRUE,K52,VLOOKUP($B53,'Reference for Forumual'!B:L,9,FALSE))</f>
        <v>6.10 </v>
      </c>
      <c r="L53" s="32" t="str">
        <f>IF($C53=TRUE,L52,VLOOKUP($B53,'Reference for Forumual'!B:L,10,FALSE))</f>
        <v>7.25 </v>
      </c>
      <c r="M53" s="32" t="str">
        <f>IF($C53=TRUE,M52,VLOOKUP($B53,'Reference for Forumual'!B:L,11,FALSE))</f>
        <v> 7.45 </v>
      </c>
    </row>
    <row r="54" spans="1:13" ht="15.75" customHeight="1" x14ac:dyDescent="0.2">
      <c r="A54" s="29" t="s">
        <v>272</v>
      </c>
      <c r="B54" s="82">
        <v>42421</v>
      </c>
      <c r="C54" s="81" t="b">
        <f>ISERROR(VLOOKUP(B54,'Reference for Forumual'!B:B,1,FALSE))</f>
        <v>1</v>
      </c>
      <c r="D54" s="32" t="str">
        <f>IF($C54=TRUE,D53,VLOOKUP($B54,'Reference for Forumual'!B:L,2,FALSE))</f>
        <v>6.19 </v>
      </c>
      <c r="E54" s="32" t="str">
        <f>IF($C54=TRUE,E53,VLOOKUP($B54,'Reference for Forumual'!B:L,3,FALSE))</f>
        <v>6.40 </v>
      </c>
      <c r="F54" s="32" t="str">
        <f>IF($C54=TRUE,F53,VLOOKUP($B54,'Reference for Forumual'!B:L,4,FALSE))</f>
        <v>7.34 </v>
      </c>
      <c r="G54" s="32" t="str">
        <f>IF($C54=TRUE,G53,VLOOKUP($B54,'Reference for Forumual'!B:L,5,FALSE))</f>
        <v>12.52 </v>
      </c>
      <c r="H54" s="32" t="str">
        <f>IF($C54=TRUE,H53,VLOOKUP($B54,'Reference for Forumual'!B:L,6,FALSE))</f>
        <v>1.15 </v>
      </c>
      <c r="I54" s="32" t="str">
        <f>IF($C54=TRUE,I53,VLOOKUP($B54,'Reference for Forumual'!B:L,7,FALSE))</f>
        <v>3.46 </v>
      </c>
      <c r="J54" s="32" t="str">
        <f>IF($C54=TRUE,J53,VLOOKUP($B54,'Reference for Forumual'!B:L,8,FALSE))</f>
        <v>4.00 </v>
      </c>
      <c r="K54" s="32" t="str">
        <f>IF($C54=TRUE,K53,VLOOKUP($B54,'Reference for Forumual'!B:L,9,FALSE))</f>
        <v>6.10 </v>
      </c>
      <c r="L54" s="32" t="str">
        <f>IF($C54=TRUE,L53,VLOOKUP($B54,'Reference for Forumual'!B:L,10,FALSE))</f>
        <v>7.25 </v>
      </c>
      <c r="M54" s="32" t="str">
        <f>IF($C54=TRUE,M53,VLOOKUP($B54,'Reference for Forumual'!B:L,11,FALSE))</f>
        <v> 7.45 </v>
      </c>
    </row>
    <row r="55" spans="1:13" ht="15.75" customHeight="1" x14ac:dyDescent="0.2">
      <c r="A55" s="29" t="s">
        <v>106</v>
      </c>
      <c r="B55" s="82">
        <v>42422</v>
      </c>
      <c r="C55" s="81" t="b">
        <f>ISERROR(VLOOKUP(B55,'Reference for Forumual'!B:B,1,FALSE))</f>
        <v>1</v>
      </c>
      <c r="D55" s="32" t="str">
        <f>IF($C55=TRUE,D54,VLOOKUP($B55,'Reference for Forumual'!B:L,2,FALSE))</f>
        <v>6.19 </v>
      </c>
      <c r="E55" s="32" t="str">
        <f>IF($C55=TRUE,E54,VLOOKUP($B55,'Reference for Forumual'!B:L,3,FALSE))</f>
        <v>6.40 </v>
      </c>
      <c r="F55" s="32" t="str">
        <f>IF($C55=TRUE,F54,VLOOKUP($B55,'Reference for Forumual'!B:L,4,FALSE))</f>
        <v>7.34 </v>
      </c>
      <c r="G55" s="32" t="str">
        <f>IF($C55=TRUE,G54,VLOOKUP($B55,'Reference for Forumual'!B:L,5,FALSE))</f>
        <v>12.52 </v>
      </c>
      <c r="H55" s="32" t="str">
        <f>IF($C55=TRUE,H54,VLOOKUP($B55,'Reference for Forumual'!B:L,6,FALSE))</f>
        <v>1.15 </v>
      </c>
      <c r="I55" s="32" t="str">
        <f>IF($C55=TRUE,I54,VLOOKUP($B55,'Reference for Forumual'!B:L,7,FALSE))</f>
        <v>3.46 </v>
      </c>
      <c r="J55" s="32" t="str">
        <f>IF($C55=TRUE,J54,VLOOKUP($B55,'Reference for Forumual'!B:L,8,FALSE))</f>
        <v>4.00 </v>
      </c>
      <c r="K55" s="32" t="str">
        <f>IF($C55=TRUE,K54,VLOOKUP($B55,'Reference for Forumual'!B:L,9,FALSE))</f>
        <v>6.10 </v>
      </c>
      <c r="L55" s="32" t="str">
        <f>IF($C55=TRUE,L54,VLOOKUP($B55,'Reference for Forumual'!B:L,10,FALSE))</f>
        <v>7.25 </v>
      </c>
      <c r="M55" s="32" t="str">
        <f>IF($C55=TRUE,M54,VLOOKUP($B55,'Reference for Forumual'!B:L,11,FALSE))</f>
        <v> 7.45 </v>
      </c>
    </row>
    <row r="56" spans="1:13" ht="15.75" customHeight="1" x14ac:dyDescent="0.2">
      <c r="A56" s="29" t="s">
        <v>273</v>
      </c>
      <c r="B56" s="82">
        <v>42423</v>
      </c>
      <c r="C56" s="81" t="b">
        <f>ISERROR(VLOOKUP(B56,'Reference for Forumual'!B:B,1,FALSE))</f>
        <v>1</v>
      </c>
      <c r="D56" s="32" t="str">
        <f>IF($C56=TRUE,D55,VLOOKUP($B56,'Reference for Forumual'!B:L,2,FALSE))</f>
        <v>6.19 </v>
      </c>
      <c r="E56" s="32" t="str">
        <f>IF($C56=TRUE,E55,VLOOKUP($B56,'Reference for Forumual'!B:L,3,FALSE))</f>
        <v>6.40 </v>
      </c>
      <c r="F56" s="32" t="str">
        <f>IF($C56=TRUE,F55,VLOOKUP($B56,'Reference for Forumual'!B:L,4,FALSE))</f>
        <v>7.34 </v>
      </c>
      <c r="G56" s="32" t="str">
        <f>IF($C56=TRUE,G55,VLOOKUP($B56,'Reference for Forumual'!B:L,5,FALSE))</f>
        <v>12.52 </v>
      </c>
      <c r="H56" s="32" t="str">
        <f>IF($C56=TRUE,H55,VLOOKUP($B56,'Reference for Forumual'!B:L,6,FALSE))</f>
        <v>1.15 </v>
      </c>
      <c r="I56" s="32" t="str">
        <f>IF($C56=TRUE,I55,VLOOKUP($B56,'Reference for Forumual'!B:L,7,FALSE))</f>
        <v>3.46 </v>
      </c>
      <c r="J56" s="32" t="str">
        <f>IF($C56=TRUE,J55,VLOOKUP($B56,'Reference for Forumual'!B:L,8,FALSE))</f>
        <v>4.00 </v>
      </c>
      <c r="K56" s="32" t="str">
        <f>IF($C56=TRUE,K55,VLOOKUP($B56,'Reference for Forumual'!B:L,9,FALSE))</f>
        <v>6.10 </v>
      </c>
      <c r="L56" s="32" t="str">
        <f>IF($C56=TRUE,L55,VLOOKUP($B56,'Reference for Forumual'!B:L,10,FALSE))</f>
        <v>7.25 </v>
      </c>
      <c r="M56" s="32" t="str">
        <f>IF($C56=TRUE,M55,VLOOKUP($B56,'Reference for Forumual'!B:L,11,FALSE))</f>
        <v> 7.45 </v>
      </c>
    </row>
    <row r="57" spans="1:13" ht="15.75" customHeight="1" x14ac:dyDescent="0.2">
      <c r="A57" s="29" t="s">
        <v>106</v>
      </c>
      <c r="B57" s="82">
        <v>42424</v>
      </c>
      <c r="C57" s="81" t="b">
        <f>ISERROR(VLOOKUP(B57,'Reference for Forumual'!B:B,1,FALSE))</f>
        <v>1</v>
      </c>
      <c r="D57" s="32" t="str">
        <f>IF($C57=TRUE,D56,VLOOKUP($B57,'Reference for Forumual'!B:L,2,FALSE))</f>
        <v>6.19 </v>
      </c>
      <c r="E57" s="32" t="str">
        <f>IF($C57=TRUE,E56,VLOOKUP($B57,'Reference for Forumual'!B:L,3,FALSE))</f>
        <v>6.40 </v>
      </c>
      <c r="F57" s="32" t="str">
        <f>IF($C57=TRUE,F56,VLOOKUP($B57,'Reference for Forumual'!B:L,4,FALSE))</f>
        <v>7.34 </v>
      </c>
      <c r="G57" s="32" t="str">
        <f>IF($C57=TRUE,G56,VLOOKUP($B57,'Reference for Forumual'!B:L,5,FALSE))</f>
        <v>12.52 </v>
      </c>
      <c r="H57" s="32" t="str">
        <f>IF($C57=TRUE,H56,VLOOKUP($B57,'Reference for Forumual'!B:L,6,FALSE))</f>
        <v>1.15 </v>
      </c>
      <c r="I57" s="32" t="str">
        <f>IF($C57=TRUE,I56,VLOOKUP($B57,'Reference for Forumual'!B:L,7,FALSE))</f>
        <v>3.46 </v>
      </c>
      <c r="J57" s="32" t="str">
        <f>IF($C57=TRUE,J56,VLOOKUP($B57,'Reference for Forumual'!B:L,8,FALSE))</f>
        <v>4.00 </v>
      </c>
      <c r="K57" s="32" t="str">
        <f>IF($C57=TRUE,K56,VLOOKUP($B57,'Reference for Forumual'!B:L,9,FALSE))</f>
        <v>6.10 </v>
      </c>
      <c r="L57" s="32" t="str">
        <f>IF($C57=TRUE,L56,VLOOKUP($B57,'Reference for Forumual'!B:L,10,FALSE))</f>
        <v>7.25 </v>
      </c>
      <c r="M57" s="32" t="str">
        <f>IF($C57=TRUE,M56,VLOOKUP($B57,'Reference for Forumual'!B:L,11,FALSE))</f>
        <v> 7.45 </v>
      </c>
    </row>
    <row r="58" spans="1:13" ht="15.75" customHeight="1" x14ac:dyDescent="0.2">
      <c r="A58" s="29" t="s">
        <v>15</v>
      </c>
      <c r="B58" s="82">
        <v>42425</v>
      </c>
      <c r="C58" s="81" t="b">
        <f>ISERROR(VLOOKUP(B58,'Reference for Forumual'!B:B,1,FALSE))</f>
        <v>1</v>
      </c>
      <c r="D58" s="32" t="str">
        <f>IF($C58=TRUE,D57,VLOOKUP($B58,'Reference for Forumual'!B:L,2,FALSE))</f>
        <v>6.19 </v>
      </c>
      <c r="E58" s="32" t="str">
        <f>IF($C58=TRUE,E57,VLOOKUP($B58,'Reference for Forumual'!B:L,3,FALSE))</f>
        <v>6.40 </v>
      </c>
      <c r="F58" s="32" t="str">
        <f>IF($C58=TRUE,F57,VLOOKUP($B58,'Reference for Forumual'!B:L,4,FALSE))</f>
        <v>7.34 </v>
      </c>
      <c r="G58" s="32" t="str">
        <f>IF($C58=TRUE,G57,VLOOKUP($B58,'Reference for Forumual'!B:L,5,FALSE))</f>
        <v>12.52 </v>
      </c>
      <c r="H58" s="32" t="str">
        <f>IF($C58=TRUE,H57,VLOOKUP($B58,'Reference for Forumual'!B:L,6,FALSE))</f>
        <v>1.15 </v>
      </c>
      <c r="I58" s="32" t="str">
        <f>IF($C58=TRUE,I57,VLOOKUP($B58,'Reference for Forumual'!B:L,7,FALSE))</f>
        <v>3.46 </v>
      </c>
      <c r="J58" s="32" t="str">
        <f>IF($C58=TRUE,J57,VLOOKUP($B58,'Reference for Forumual'!B:L,8,FALSE))</f>
        <v>4.00 </v>
      </c>
      <c r="K58" s="32" t="str">
        <f>IF($C58=TRUE,K57,VLOOKUP($B58,'Reference for Forumual'!B:L,9,FALSE))</f>
        <v>6.10 </v>
      </c>
      <c r="L58" s="32" t="str">
        <f>IF($C58=TRUE,L57,VLOOKUP($B58,'Reference for Forumual'!B:L,10,FALSE))</f>
        <v>7.25 </v>
      </c>
      <c r="M58" s="32" t="str">
        <f>IF($C58=TRUE,M57,VLOOKUP($B58,'Reference for Forumual'!B:L,11,FALSE))</f>
        <v> 7.45 </v>
      </c>
    </row>
    <row r="59" spans="1:13" ht="15.75" customHeight="1" x14ac:dyDescent="0.2">
      <c r="A59" s="29" t="s">
        <v>106</v>
      </c>
      <c r="B59" s="82">
        <v>42426</v>
      </c>
      <c r="C59" s="81" t="b">
        <f>ISERROR(VLOOKUP(B59,'Reference for Forumual'!B:B,1,FALSE))</f>
        <v>0</v>
      </c>
      <c r="D59" s="32" t="str">
        <f>IF($C59=TRUE,D58,VLOOKUP($B59,'Reference for Forumual'!B:L,2,FALSE))</f>
        <v>6.02 </v>
      </c>
      <c r="E59" s="32" t="str">
        <f>IF($C59=TRUE,E58,VLOOKUP($B59,'Reference for Forumual'!B:L,3,FALSE))</f>
        <v>6.30 </v>
      </c>
      <c r="F59" s="32" t="str">
        <f>IF($C59=TRUE,F58,VLOOKUP($B59,'Reference for Forumual'!B:L,4,FALSE))</f>
        <v>7.15 </v>
      </c>
      <c r="G59" s="32" t="str">
        <f>IF($C59=TRUE,G58,VLOOKUP($B59,'Reference for Forumual'!B:L,5,FALSE))</f>
        <v>12.50 </v>
      </c>
      <c r="H59" s="32" t="str">
        <f>IF($C59=TRUE,H58,VLOOKUP($B59,'Reference for Forumual'!B:L,6,FALSE))</f>
        <v>1.15 </v>
      </c>
      <c r="I59" s="32" t="str">
        <f>IF($C59=TRUE,I58,VLOOKUP($B59,'Reference for Forumual'!B:L,7,FALSE))</f>
        <v>3.58 </v>
      </c>
      <c r="J59" s="32" t="str">
        <f>IF($C59=TRUE,J58,VLOOKUP($B59,'Reference for Forumual'!B:L,8,FALSE))</f>
        <v>4.30 </v>
      </c>
      <c r="K59" s="32" t="str">
        <f>IF($C59=TRUE,K58,VLOOKUP($B59,'Reference for Forumual'!B:L,9,FALSE))</f>
        <v>6.26 </v>
      </c>
      <c r="L59" s="32" t="str">
        <f>IF($C59=TRUE,L58,VLOOKUP($B59,'Reference for Forumual'!B:L,10,FALSE))</f>
        <v>7.40 </v>
      </c>
      <c r="M59" s="32" t="str">
        <f>IF($C59=TRUE,M58,VLOOKUP($B59,'Reference for Forumual'!B:L,11,FALSE))</f>
        <v>8.00 </v>
      </c>
    </row>
    <row r="60" spans="1:13" ht="15.75" customHeight="1" x14ac:dyDescent="0.2">
      <c r="A60" s="29" t="s">
        <v>269</v>
      </c>
      <c r="B60" s="82">
        <v>42427</v>
      </c>
      <c r="C60" s="81" t="b">
        <f>ISERROR(VLOOKUP(B60,'Reference for Forumual'!B:B,1,FALSE))</f>
        <v>1</v>
      </c>
      <c r="D60" s="32" t="str">
        <f>IF($C60=TRUE,D59,VLOOKUP($B60,'Reference for Forumual'!B:L,2,FALSE))</f>
        <v>6.02 </v>
      </c>
      <c r="E60" s="32" t="str">
        <f>IF($C60=TRUE,E59,VLOOKUP($B60,'Reference for Forumual'!B:L,3,FALSE))</f>
        <v>6.30 </v>
      </c>
      <c r="F60" s="32" t="str">
        <f>IF($C60=TRUE,F59,VLOOKUP($B60,'Reference for Forumual'!B:L,4,FALSE))</f>
        <v>7.15 </v>
      </c>
      <c r="G60" s="32" t="str">
        <f>IF($C60=TRUE,G59,VLOOKUP($B60,'Reference for Forumual'!B:L,5,FALSE))</f>
        <v>12.50 </v>
      </c>
      <c r="H60" s="32" t="str">
        <f>IF($C60=TRUE,H59,VLOOKUP($B60,'Reference for Forumual'!B:L,6,FALSE))</f>
        <v>1.15 </v>
      </c>
      <c r="I60" s="32" t="str">
        <f>IF($C60=TRUE,I59,VLOOKUP($B60,'Reference for Forumual'!B:L,7,FALSE))</f>
        <v>3.58 </v>
      </c>
      <c r="J60" s="32" t="str">
        <f>IF($C60=TRUE,J59,VLOOKUP($B60,'Reference for Forumual'!B:L,8,FALSE))</f>
        <v>4.30 </v>
      </c>
      <c r="K60" s="32" t="str">
        <f>IF($C60=TRUE,K59,VLOOKUP($B60,'Reference for Forumual'!B:L,9,FALSE))</f>
        <v>6.26 </v>
      </c>
      <c r="L60" s="32" t="str">
        <f>IF($C60=TRUE,L59,VLOOKUP($B60,'Reference for Forumual'!B:L,10,FALSE))</f>
        <v>7.40 </v>
      </c>
      <c r="M60" s="32" t="str">
        <f>IF($C60=TRUE,M59,VLOOKUP($B60,'Reference for Forumual'!B:L,11,FALSE))</f>
        <v>8.00 </v>
      </c>
    </row>
    <row r="61" spans="1:13" ht="15.75" customHeight="1" x14ac:dyDescent="0.2">
      <c r="A61" s="29" t="s">
        <v>106</v>
      </c>
      <c r="B61" s="82">
        <v>42428</v>
      </c>
      <c r="C61" s="81" t="b">
        <f>ISERROR(VLOOKUP(B61,'Reference for Forumual'!B:B,1,FALSE))</f>
        <v>1</v>
      </c>
      <c r="D61" s="32" t="str">
        <f>IF($C61=TRUE,D60,VLOOKUP($B61,'Reference for Forumual'!B:L,2,FALSE))</f>
        <v>6.02 </v>
      </c>
      <c r="E61" s="32" t="str">
        <f>IF($C61=TRUE,E60,VLOOKUP($B61,'Reference for Forumual'!B:L,3,FALSE))</f>
        <v>6.30 </v>
      </c>
      <c r="F61" s="32" t="str">
        <f>IF($C61=TRUE,F60,VLOOKUP($B61,'Reference for Forumual'!B:L,4,FALSE))</f>
        <v>7.15 </v>
      </c>
      <c r="G61" s="32" t="str">
        <f>IF($C61=TRUE,G60,VLOOKUP($B61,'Reference for Forumual'!B:L,5,FALSE))</f>
        <v>12.50 </v>
      </c>
      <c r="H61" s="32" t="str">
        <f>IF($C61=TRUE,H60,VLOOKUP($B61,'Reference for Forumual'!B:L,6,FALSE))</f>
        <v>1.15 </v>
      </c>
      <c r="I61" s="32" t="str">
        <f>IF($C61=TRUE,I60,VLOOKUP($B61,'Reference for Forumual'!B:L,7,FALSE))</f>
        <v>3.58 </v>
      </c>
      <c r="J61" s="32" t="str">
        <f>IF($C61=TRUE,J60,VLOOKUP($B61,'Reference for Forumual'!B:L,8,FALSE))</f>
        <v>4.30 </v>
      </c>
      <c r="K61" s="32" t="str">
        <f>IF($C61=TRUE,K60,VLOOKUP($B61,'Reference for Forumual'!B:L,9,FALSE))</f>
        <v>6.26 </v>
      </c>
      <c r="L61" s="32" t="str">
        <f>IF($C61=TRUE,L60,VLOOKUP($B61,'Reference for Forumual'!B:L,10,FALSE))</f>
        <v>7.40 </v>
      </c>
      <c r="M61" s="32" t="str">
        <f>IF($C61=TRUE,M60,VLOOKUP($B61,'Reference for Forumual'!B:L,11,FALSE))</f>
        <v>8.00 </v>
      </c>
    </row>
    <row r="62" spans="1:13" ht="15.75" customHeight="1" x14ac:dyDescent="0.2">
      <c r="A62" s="29" t="s">
        <v>22</v>
      </c>
      <c r="B62" s="82">
        <v>42429</v>
      </c>
      <c r="C62" s="81" t="b">
        <f>ISERROR(VLOOKUP(B62,'Reference for Forumual'!B:B,1,FALSE))</f>
        <v>1</v>
      </c>
      <c r="D62" s="32" t="str">
        <f>IF($C62=TRUE,D61,VLOOKUP($B62,'Reference for Forumual'!B:L,2,FALSE))</f>
        <v>6.02 </v>
      </c>
      <c r="E62" s="32" t="str">
        <f>IF($C62=TRUE,E61,VLOOKUP($B62,'Reference for Forumual'!B:L,3,FALSE))</f>
        <v>6.30 </v>
      </c>
      <c r="F62" s="32" t="str">
        <f>IF($C62=TRUE,F61,VLOOKUP($B62,'Reference for Forumual'!B:L,4,FALSE))</f>
        <v>7.15 </v>
      </c>
      <c r="G62" s="32" t="str">
        <f>IF($C62=TRUE,G61,VLOOKUP($B62,'Reference for Forumual'!B:L,5,FALSE))</f>
        <v>12.50 </v>
      </c>
      <c r="H62" s="32" t="str">
        <f>IF($C62=TRUE,H61,VLOOKUP($B62,'Reference for Forumual'!B:L,6,FALSE))</f>
        <v>1.15 </v>
      </c>
      <c r="I62" s="32" t="str">
        <f>IF($C62=TRUE,I61,VLOOKUP($B62,'Reference for Forumual'!B:L,7,FALSE))</f>
        <v>3.58 </v>
      </c>
      <c r="J62" s="32" t="str">
        <f>IF($C62=TRUE,J61,VLOOKUP($B62,'Reference for Forumual'!B:L,8,FALSE))</f>
        <v>4.30 </v>
      </c>
      <c r="K62" s="32" t="str">
        <f>IF($C62=TRUE,K61,VLOOKUP($B62,'Reference for Forumual'!B:L,9,FALSE))</f>
        <v>6.26 </v>
      </c>
      <c r="L62" s="32" t="str">
        <f>IF($C62=TRUE,L61,VLOOKUP($B62,'Reference for Forumual'!B:L,10,FALSE))</f>
        <v>7.40 </v>
      </c>
      <c r="M62" s="32" t="str">
        <f>IF($C62=TRUE,M61,VLOOKUP($B62,'Reference for Forumual'!B:L,11,FALSE))</f>
        <v>8.00 </v>
      </c>
    </row>
    <row r="63" spans="1:13" ht="15.75" customHeight="1" x14ac:dyDescent="0.2">
      <c r="A63" s="29" t="s">
        <v>106</v>
      </c>
      <c r="B63" s="82">
        <v>42430</v>
      </c>
      <c r="C63" s="81" t="b">
        <f>ISERROR(VLOOKUP(B63,'Reference for Forumual'!B:B,1,FALSE))</f>
        <v>1</v>
      </c>
      <c r="D63" s="32" t="str">
        <f>IF($C63=TRUE,D62,VLOOKUP($B63,'Reference for Forumual'!B:L,2,FALSE))</f>
        <v>6.02 </v>
      </c>
      <c r="E63" s="32" t="str">
        <f>IF($C63=TRUE,E62,VLOOKUP($B63,'Reference for Forumual'!B:L,3,FALSE))</f>
        <v>6.30 </v>
      </c>
      <c r="F63" s="32" t="str">
        <f>IF($C63=TRUE,F62,VLOOKUP($B63,'Reference for Forumual'!B:L,4,FALSE))</f>
        <v>7.15 </v>
      </c>
      <c r="G63" s="32" t="str">
        <f>IF($C63=TRUE,G62,VLOOKUP($B63,'Reference for Forumual'!B:L,5,FALSE))</f>
        <v>12.50 </v>
      </c>
      <c r="H63" s="32" t="str">
        <f>IF($C63=TRUE,H62,VLOOKUP($B63,'Reference for Forumual'!B:L,6,FALSE))</f>
        <v>1.15 </v>
      </c>
      <c r="I63" s="32" t="str">
        <f>IF($C63=TRUE,I62,VLOOKUP($B63,'Reference for Forumual'!B:L,7,FALSE))</f>
        <v>3.58 </v>
      </c>
      <c r="J63" s="32" t="str">
        <f>IF($C63=TRUE,J62,VLOOKUP($B63,'Reference for Forumual'!B:L,8,FALSE))</f>
        <v>4.30 </v>
      </c>
      <c r="K63" s="32" t="str">
        <f>IF($C63=TRUE,K62,VLOOKUP($B63,'Reference for Forumual'!B:L,9,FALSE))</f>
        <v>6.26 </v>
      </c>
      <c r="L63" s="32" t="str">
        <f>IF($C63=TRUE,L62,VLOOKUP($B63,'Reference for Forumual'!B:L,10,FALSE))</f>
        <v>7.40 </v>
      </c>
      <c r="M63" s="32" t="str">
        <f>IF($C63=TRUE,M62,VLOOKUP($B63,'Reference for Forumual'!B:L,11,FALSE))</f>
        <v>8.00 </v>
      </c>
    </row>
    <row r="64" spans="1:13" ht="15.75" customHeight="1" x14ac:dyDescent="0.2">
      <c r="A64" s="29" t="s">
        <v>270</v>
      </c>
      <c r="B64" s="82">
        <v>42431</v>
      </c>
      <c r="C64" s="81" t="b">
        <f>ISERROR(VLOOKUP(B64,'Reference for Forumual'!B:B,1,FALSE))</f>
        <v>1</v>
      </c>
      <c r="D64" s="32" t="str">
        <f>IF($C64=TRUE,D63,VLOOKUP($B64,'Reference for Forumual'!B:L,2,FALSE))</f>
        <v>6.02 </v>
      </c>
      <c r="E64" s="32" t="str">
        <f>IF($C64=TRUE,E63,VLOOKUP($B64,'Reference for Forumual'!B:L,3,FALSE))</f>
        <v>6.30 </v>
      </c>
      <c r="F64" s="32" t="str">
        <f>IF($C64=TRUE,F63,VLOOKUP($B64,'Reference for Forumual'!B:L,4,FALSE))</f>
        <v>7.15 </v>
      </c>
      <c r="G64" s="32" t="str">
        <f>IF($C64=TRUE,G63,VLOOKUP($B64,'Reference for Forumual'!B:L,5,FALSE))</f>
        <v>12.50 </v>
      </c>
      <c r="H64" s="32" t="str">
        <f>IF($C64=TRUE,H63,VLOOKUP($B64,'Reference for Forumual'!B:L,6,FALSE))</f>
        <v>1.15 </v>
      </c>
      <c r="I64" s="32" t="str">
        <f>IF($C64=TRUE,I63,VLOOKUP($B64,'Reference for Forumual'!B:L,7,FALSE))</f>
        <v>3.58 </v>
      </c>
      <c r="J64" s="32" t="str">
        <f>IF($C64=TRUE,J63,VLOOKUP($B64,'Reference for Forumual'!B:L,8,FALSE))</f>
        <v>4.30 </v>
      </c>
      <c r="K64" s="32" t="str">
        <f>IF($C64=TRUE,K63,VLOOKUP($B64,'Reference for Forumual'!B:L,9,FALSE))</f>
        <v>6.26 </v>
      </c>
      <c r="L64" s="32" t="str">
        <f>IF($C64=TRUE,L63,VLOOKUP($B64,'Reference for Forumual'!B:L,10,FALSE))</f>
        <v>7.40 </v>
      </c>
      <c r="M64" s="32" t="str">
        <f>IF($C64=TRUE,M63,VLOOKUP($B64,'Reference for Forumual'!B:L,11,FALSE))</f>
        <v>8.00 </v>
      </c>
    </row>
    <row r="65" spans="1:13" ht="15.75" customHeight="1" x14ac:dyDescent="0.2">
      <c r="A65" s="29" t="s">
        <v>106</v>
      </c>
      <c r="B65" s="82">
        <v>42432</v>
      </c>
      <c r="C65" s="81" t="b">
        <f>ISERROR(VLOOKUP(B65,'Reference for Forumual'!B:B,1,FALSE))</f>
        <v>1</v>
      </c>
      <c r="D65" s="32" t="str">
        <f>IF($C65=TRUE,D64,VLOOKUP($B65,'Reference for Forumual'!B:L,2,FALSE))</f>
        <v>6.02 </v>
      </c>
      <c r="E65" s="32" t="str">
        <f>IF($C65=TRUE,E64,VLOOKUP($B65,'Reference for Forumual'!B:L,3,FALSE))</f>
        <v>6.30 </v>
      </c>
      <c r="F65" s="32" t="str">
        <f>IF($C65=TRUE,F64,VLOOKUP($B65,'Reference for Forumual'!B:L,4,FALSE))</f>
        <v>7.15 </v>
      </c>
      <c r="G65" s="32" t="str">
        <f>IF($C65=TRUE,G64,VLOOKUP($B65,'Reference for Forumual'!B:L,5,FALSE))</f>
        <v>12.50 </v>
      </c>
      <c r="H65" s="32" t="str">
        <f>IF($C65=TRUE,H64,VLOOKUP($B65,'Reference for Forumual'!B:L,6,FALSE))</f>
        <v>1.15 </v>
      </c>
      <c r="I65" s="32" t="str">
        <f>IF($C65=TRUE,I64,VLOOKUP($B65,'Reference for Forumual'!B:L,7,FALSE))</f>
        <v>3.58 </v>
      </c>
      <c r="J65" s="32" t="str">
        <f>IF($C65=TRUE,J64,VLOOKUP($B65,'Reference for Forumual'!B:L,8,FALSE))</f>
        <v>4.30 </v>
      </c>
      <c r="K65" s="32" t="str">
        <f>IF($C65=TRUE,K64,VLOOKUP($B65,'Reference for Forumual'!B:L,9,FALSE))</f>
        <v>6.26 </v>
      </c>
      <c r="L65" s="32" t="str">
        <f>IF($C65=TRUE,L64,VLOOKUP($B65,'Reference for Forumual'!B:L,10,FALSE))</f>
        <v>7.40 </v>
      </c>
      <c r="M65" s="32" t="str">
        <f>IF($C65=TRUE,M64,VLOOKUP($B65,'Reference for Forumual'!B:L,11,FALSE))</f>
        <v>8.00 </v>
      </c>
    </row>
    <row r="66" spans="1:13" ht="15.75" customHeight="1" x14ac:dyDescent="0.2">
      <c r="A66" s="29" t="s">
        <v>271</v>
      </c>
      <c r="B66" s="82">
        <v>42433</v>
      </c>
      <c r="C66" s="81" t="b">
        <f>ISERROR(VLOOKUP(B66,'Reference for Forumual'!B:B,1,FALSE))</f>
        <v>1</v>
      </c>
      <c r="D66" s="32" t="str">
        <f>IF($C66=TRUE,D65,VLOOKUP($B66,'Reference for Forumual'!B:L,2,FALSE))</f>
        <v>6.02 </v>
      </c>
      <c r="E66" s="32" t="str">
        <f>IF($C66=TRUE,E65,VLOOKUP($B66,'Reference for Forumual'!B:L,3,FALSE))</f>
        <v>6.30 </v>
      </c>
      <c r="F66" s="32" t="str">
        <f>IF($C66=TRUE,F65,VLOOKUP($B66,'Reference for Forumual'!B:L,4,FALSE))</f>
        <v>7.15 </v>
      </c>
      <c r="G66" s="32" t="str">
        <f>IF($C66=TRUE,G65,VLOOKUP($B66,'Reference for Forumual'!B:L,5,FALSE))</f>
        <v>12.50 </v>
      </c>
      <c r="H66" s="32" t="str">
        <f>IF($C66=TRUE,H65,VLOOKUP($B66,'Reference for Forumual'!B:L,6,FALSE))</f>
        <v>1.15 </v>
      </c>
      <c r="I66" s="32" t="str">
        <f>IF($C66=TRUE,I65,VLOOKUP($B66,'Reference for Forumual'!B:L,7,FALSE))</f>
        <v>3.58 </v>
      </c>
      <c r="J66" s="32" t="str">
        <f>IF($C66=TRUE,J65,VLOOKUP($B66,'Reference for Forumual'!B:L,8,FALSE))</f>
        <v>4.30 </v>
      </c>
      <c r="K66" s="32" t="str">
        <f>IF($C66=TRUE,K65,VLOOKUP($B66,'Reference for Forumual'!B:L,9,FALSE))</f>
        <v>6.26 </v>
      </c>
      <c r="L66" s="32" t="str">
        <f>IF($C66=TRUE,L65,VLOOKUP($B66,'Reference for Forumual'!B:L,10,FALSE))</f>
        <v>7.40 </v>
      </c>
      <c r="M66" s="32" t="str">
        <f>IF($C66=TRUE,M65,VLOOKUP($B66,'Reference for Forumual'!B:L,11,FALSE))</f>
        <v>8.00 </v>
      </c>
    </row>
    <row r="67" spans="1:13" ht="15.75" customHeight="1" x14ac:dyDescent="0.2">
      <c r="A67" s="29" t="s">
        <v>106</v>
      </c>
      <c r="B67" s="82">
        <v>42434</v>
      </c>
      <c r="C67" s="81" t="b">
        <f>ISERROR(VLOOKUP(B67,'Reference for Forumual'!B:B,1,FALSE))</f>
        <v>1</v>
      </c>
      <c r="D67" s="32" t="str">
        <f>IF($C67=TRUE,D66,VLOOKUP($B67,'Reference for Forumual'!B:L,2,FALSE))</f>
        <v>6.02 </v>
      </c>
      <c r="E67" s="32" t="str">
        <f>IF($C67=TRUE,E66,VLOOKUP($B67,'Reference for Forumual'!B:L,3,FALSE))</f>
        <v>6.30 </v>
      </c>
      <c r="F67" s="32" t="str">
        <f>IF($C67=TRUE,F66,VLOOKUP($B67,'Reference for Forumual'!B:L,4,FALSE))</f>
        <v>7.15 </v>
      </c>
      <c r="G67" s="32" t="str">
        <f>IF($C67=TRUE,G66,VLOOKUP($B67,'Reference for Forumual'!B:L,5,FALSE))</f>
        <v>12.50 </v>
      </c>
      <c r="H67" s="32" t="str">
        <f>IF($C67=TRUE,H66,VLOOKUP($B67,'Reference for Forumual'!B:L,6,FALSE))</f>
        <v>1.15 </v>
      </c>
      <c r="I67" s="32" t="str">
        <f>IF($C67=TRUE,I66,VLOOKUP($B67,'Reference for Forumual'!B:L,7,FALSE))</f>
        <v>3.58 </v>
      </c>
      <c r="J67" s="32" t="str">
        <f>IF($C67=TRUE,J66,VLOOKUP($B67,'Reference for Forumual'!B:L,8,FALSE))</f>
        <v>4.30 </v>
      </c>
      <c r="K67" s="32" t="str">
        <f>IF($C67=TRUE,K66,VLOOKUP($B67,'Reference for Forumual'!B:L,9,FALSE))</f>
        <v>6.26 </v>
      </c>
      <c r="L67" s="32" t="str">
        <f>IF($C67=TRUE,L66,VLOOKUP($B67,'Reference for Forumual'!B:L,10,FALSE))</f>
        <v>7.40 </v>
      </c>
      <c r="M67" s="32" t="str">
        <f>IF($C67=TRUE,M66,VLOOKUP($B67,'Reference for Forumual'!B:L,11,FALSE))</f>
        <v>8.00 </v>
      </c>
    </row>
    <row r="68" spans="1:13" ht="15.75" customHeight="1" x14ac:dyDescent="0.2">
      <c r="A68" s="29" t="s">
        <v>272</v>
      </c>
      <c r="B68" s="82">
        <v>42435</v>
      </c>
      <c r="C68" s="81" t="b">
        <f>ISERROR(VLOOKUP(B68,'Reference for Forumual'!B:B,1,FALSE))</f>
        <v>1</v>
      </c>
      <c r="D68" s="32" t="str">
        <f>IF($C68=TRUE,D67,VLOOKUP($B68,'Reference for Forumual'!B:L,2,FALSE))</f>
        <v>6.02 </v>
      </c>
      <c r="E68" s="32" t="str">
        <f>IF($C68=TRUE,E67,VLOOKUP($B68,'Reference for Forumual'!B:L,3,FALSE))</f>
        <v>6.30 </v>
      </c>
      <c r="F68" s="32" t="str">
        <f>IF($C68=TRUE,F67,VLOOKUP($B68,'Reference for Forumual'!B:L,4,FALSE))</f>
        <v>7.15 </v>
      </c>
      <c r="G68" s="32" t="str">
        <f>IF($C68=TRUE,G67,VLOOKUP($B68,'Reference for Forumual'!B:L,5,FALSE))</f>
        <v>12.50 </v>
      </c>
      <c r="H68" s="32" t="str">
        <f>IF($C68=TRUE,H67,VLOOKUP($B68,'Reference for Forumual'!B:L,6,FALSE))</f>
        <v>1.15 </v>
      </c>
      <c r="I68" s="32" t="str">
        <f>IF($C68=TRUE,I67,VLOOKUP($B68,'Reference for Forumual'!B:L,7,FALSE))</f>
        <v>3.58 </v>
      </c>
      <c r="J68" s="32" t="str">
        <f>IF($C68=TRUE,J67,VLOOKUP($B68,'Reference for Forumual'!B:L,8,FALSE))</f>
        <v>4.30 </v>
      </c>
      <c r="K68" s="32" t="str">
        <f>IF($C68=TRUE,K67,VLOOKUP($B68,'Reference for Forumual'!B:L,9,FALSE))</f>
        <v>6.26 </v>
      </c>
      <c r="L68" s="32" t="str">
        <f>IF($C68=TRUE,L67,VLOOKUP($B68,'Reference for Forumual'!B:L,10,FALSE))</f>
        <v>7.40 </v>
      </c>
      <c r="M68" s="32" t="str">
        <f>IF($C68=TRUE,M67,VLOOKUP($B68,'Reference for Forumual'!B:L,11,FALSE))</f>
        <v>8.00 </v>
      </c>
    </row>
    <row r="69" spans="1:13" ht="15.75" customHeight="1" x14ac:dyDescent="0.2">
      <c r="A69" s="29" t="s">
        <v>106</v>
      </c>
      <c r="B69" s="82">
        <v>42436</v>
      </c>
      <c r="C69" s="81" t="b">
        <f>ISERROR(VLOOKUP(B69,'Reference for Forumual'!B:B,1,FALSE))</f>
        <v>1</v>
      </c>
      <c r="D69" s="32" t="str">
        <f>IF($C69=TRUE,D68,VLOOKUP($B69,'Reference for Forumual'!B:L,2,FALSE))</f>
        <v>6.02 </v>
      </c>
      <c r="E69" s="32" t="str">
        <f>IF($C69=TRUE,E68,VLOOKUP($B69,'Reference for Forumual'!B:L,3,FALSE))</f>
        <v>6.30 </v>
      </c>
      <c r="F69" s="32" t="str">
        <f>IF($C69=TRUE,F68,VLOOKUP($B69,'Reference for Forumual'!B:L,4,FALSE))</f>
        <v>7.15 </v>
      </c>
      <c r="G69" s="32" t="str">
        <f>IF($C69=TRUE,G68,VLOOKUP($B69,'Reference for Forumual'!B:L,5,FALSE))</f>
        <v>12.50 </v>
      </c>
      <c r="H69" s="32" t="str">
        <f>IF($C69=TRUE,H68,VLOOKUP($B69,'Reference for Forumual'!B:L,6,FALSE))</f>
        <v>1.15 </v>
      </c>
      <c r="I69" s="32" t="str">
        <f>IF($C69=TRUE,I68,VLOOKUP($B69,'Reference for Forumual'!B:L,7,FALSE))</f>
        <v>3.58 </v>
      </c>
      <c r="J69" s="32" t="str">
        <f>IF($C69=TRUE,J68,VLOOKUP($B69,'Reference for Forumual'!B:L,8,FALSE))</f>
        <v>4.30 </v>
      </c>
      <c r="K69" s="32" t="str">
        <f>IF($C69=TRUE,K68,VLOOKUP($B69,'Reference for Forumual'!B:L,9,FALSE))</f>
        <v>6.26 </v>
      </c>
      <c r="L69" s="32" t="str">
        <f>IF($C69=TRUE,L68,VLOOKUP($B69,'Reference for Forumual'!B:L,10,FALSE))</f>
        <v>7.40 </v>
      </c>
      <c r="M69" s="32" t="str">
        <f>IF($C69=TRUE,M68,VLOOKUP($B69,'Reference for Forumual'!B:L,11,FALSE))</f>
        <v>8.00 </v>
      </c>
    </row>
    <row r="70" spans="1:13" ht="15.75" customHeight="1" x14ac:dyDescent="0.2">
      <c r="A70" s="29" t="s">
        <v>273</v>
      </c>
      <c r="B70" s="82">
        <v>42437</v>
      </c>
      <c r="C70" s="81" t="b">
        <f>ISERROR(VLOOKUP(B70,'Reference for Forumual'!B:B,1,FALSE))</f>
        <v>1</v>
      </c>
      <c r="D70" s="32" t="str">
        <f>IF($C70=TRUE,D69,VLOOKUP($B70,'Reference for Forumual'!B:L,2,FALSE))</f>
        <v>6.02 </v>
      </c>
      <c r="E70" s="32" t="str">
        <f>IF($C70=TRUE,E69,VLOOKUP($B70,'Reference for Forumual'!B:L,3,FALSE))</f>
        <v>6.30 </v>
      </c>
      <c r="F70" s="32" t="str">
        <f>IF($C70=TRUE,F69,VLOOKUP($B70,'Reference for Forumual'!B:L,4,FALSE))</f>
        <v>7.15 </v>
      </c>
      <c r="G70" s="32" t="str">
        <f>IF($C70=TRUE,G69,VLOOKUP($B70,'Reference for Forumual'!B:L,5,FALSE))</f>
        <v>12.50 </v>
      </c>
      <c r="H70" s="32" t="str">
        <f>IF($C70=TRUE,H69,VLOOKUP($B70,'Reference for Forumual'!B:L,6,FALSE))</f>
        <v>1.15 </v>
      </c>
      <c r="I70" s="32" t="str">
        <f>IF($C70=TRUE,I69,VLOOKUP($B70,'Reference for Forumual'!B:L,7,FALSE))</f>
        <v>3.58 </v>
      </c>
      <c r="J70" s="32" t="str">
        <f>IF($C70=TRUE,J69,VLOOKUP($B70,'Reference for Forumual'!B:L,8,FALSE))</f>
        <v>4.30 </v>
      </c>
      <c r="K70" s="32" t="str">
        <f>IF($C70=TRUE,K69,VLOOKUP($B70,'Reference for Forumual'!B:L,9,FALSE))</f>
        <v>6.26 </v>
      </c>
      <c r="L70" s="32" t="str">
        <f>IF($C70=TRUE,L69,VLOOKUP($B70,'Reference for Forumual'!B:L,10,FALSE))</f>
        <v>7.40 </v>
      </c>
      <c r="M70" s="32" t="str">
        <f>IF($C70=TRUE,M69,VLOOKUP($B70,'Reference for Forumual'!B:L,11,FALSE))</f>
        <v>8.00 </v>
      </c>
    </row>
    <row r="71" spans="1:13" ht="15.75" customHeight="1" x14ac:dyDescent="0.2">
      <c r="A71" s="29" t="s">
        <v>106</v>
      </c>
      <c r="B71" s="82">
        <v>42438</v>
      </c>
      <c r="C71" s="81" t="b">
        <f>ISERROR(VLOOKUP(B71,'Reference for Forumual'!B:B,1,FALSE))</f>
        <v>1</v>
      </c>
      <c r="D71" s="32" t="str">
        <f>IF($C71=TRUE,D70,VLOOKUP($B71,'Reference for Forumual'!B:L,2,FALSE))</f>
        <v>6.02 </v>
      </c>
      <c r="E71" s="32" t="str">
        <f>IF($C71=TRUE,E70,VLOOKUP($B71,'Reference for Forumual'!B:L,3,FALSE))</f>
        <v>6.30 </v>
      </c>
      <c r="F71" s="32" t="str">
        <f>IF($C71=TRUE,F70,VLOOKUP($B71,'Reference for Forumual'!B:L,4,FALSE))</f>
        <v>7.15 </v>
      </c>
      <c r="G71" s="32" t="str">
        <f>IF($C71=TRUE,G70,VLOOKUP($B71,'Reference for Forumual'!B:L,5,FALSE))</f>
        <v>12.50 </v>
      </c>
      <c r="H71" s="32" t="str">
        <f>IF($C71=TRUE,H70,VLOOKUP($B71,'Reference for Forumual'!B:L,6,FALSE))</f>
        <v>1.15 </v>
      </c>
      <c r="I71" s="32" t="str">
        <f>IF($C71=TRUE,I70,VLOOKUP($B71,'Reference for Forumual'!B:L,7,FALSE))</f>
        <v>3.58 </v>
      </c>
      <c r="J71" s="32" t="str">
        <f>IF($C71=TRUE,J70,VLOOKUP($B71,'Reference for Forumual'!B:L,8,FALSE))</f>
        <v>4.30 </v>
      </c>
      <c r="K71" s="32" t="str">
        <f>IF($C71=TRUE,K70,VLOOKUP($B71,'Reference for Forumual'!B:L,9,FALSE))</f>
        <v>6.26 </v>
      </c>
      <c r="L71" s="32" t="str">
        <f>IF($C71=TRUE,L70,VLOOKUP($B71,'Reference for Forumual'!B:L,10,FALSE))</f>
        <v>7.40 </v>
      </c>
      <c r="M71" s="32" t="str">
        <f>IF($C71=TRUE,M70,VLOOKUP($B71,'Reference for Forumual'!B:L,11,FALSE))</f>
        <v>8.00 </v>
      </c>
    </row>
    <row r="72" spans="1:13" ht="15.75" customHeight="1" x14ac:dyDescent="0.2">
      <c r="A72" s="29" t="s">
        <v>15</v>
      </c>
      <c r="B72" s="82">
        <v>42439</v>
      </c>
      <c r="C72" s="81" t="b">
        <f>ISERROR(VLOOKUP(B72,'Reference for Forumual'!B:B,1,FALSE))</f>
        <v>1</v>
      </c>
      <c r="D72" s="32" t="str">
        <f>IF($C72=TRUE,D71,VLOOKUP($B72,'Reference for Forumual'!B:L,2,FALSE))</f>
        <v>6.02 </v>
      </c>
      <c r="E72" s="32" t="str">
        <f>IF($C72=TRUE,E71,VLOOKUP($B72,'Reference for Forumual'!B:L,3,FALSE))</f>
        <v>6.30 </v>
      </c>
      <c r="F72" s="32" t="str">
        <f>IF($C72=TRUE,F71,VLOOKUP($B72,'Reference for Forumual'!B:L,4,FALSE))</f>
        <v>7.15 </v>
      </c>
      <c r="G72" s="32" t="str">
        <f>IF($C72=TRUE,G71,VLOOKUP($B72,'Reference for Forumual'!B:L,5,FALSE))</f>
        <v>12.50 </v>
      </c>
      <c r="H72" s="32" t="str">
        <f>IF($C72=TRUE,H71,VLOOKUP($B72,'Reference for Forumual'!B:L,6,FALSE))</f>
        <v>1.15 </v>
      </c>
      <c r="I72" s="32" t="str">
        <f>IF($C72=TRUE,I71,VLOOKUP($B72,'Reference for Forumual'!B:L,7,FALSE))</f>
        <v>3.58 </v>
      </c>
      <c r="J72" s="32" t="str">
        <f>IF($C72=TRUE,J71,VLOOKUP($B72,'Reference for Forumual'!B:L,8,FALSE))</f>
        <v>4.30 </v>
      </c>
      <c r="K72" s="32" t="str">
        <f>IF($C72=TRUE,K71,VLOOKUP($B72,'Reference for Forumual'!B:L,9,FALSE))</f>
        <v>6.26 </v>
      </c>
      <c r="L72" s="32" t="str">
        <f>IF($C72=TRUE,L71,VLOOKUP($B72,'Reference for Forumual'!B:L,10,FALSE))</f>
        <v>7.40 </v>
      </c>
      <c r="M72" s="32" t="str">
        <f>IF($C72=TRUE,M71,VLOOKUP($B72,'Reference for Forumual'!B:L,11,FALSE))</f>
        <v>8.00 </v>
      </c>
    </row>
    <row r="73" spans="1:13" ht="15.75" customHeight="1" x14ac:dyDescent="0.2">
      <c r="A73" s="29" t="s">
        <v>106</v>
      </c>
      <c r="B73" s="82">
        <v>42440</v>
      </c>
      <c r="C73" s="81" t="b">
        <f>ISERROR(VLOOKUP(B73,'Reference for Forumual'!B:B,1,FALSE))</f>
        <v>0</v>
      </c>
      <c r="D73" s="32" t="str">
        <f>IF($C73=TRUE,D72,VLOOKUP($B73,'Reference for Forumual'!B:L,2,FALSE))</f>
        <v>5.41 </v>
      </c>
      <c r="E73" s="32" t="str">
        <f>IF($C73=TRUE,E72,VLOOKUP($B73,'Reference for Forumual'!B:L,3,FALSE))</f>
        <v>6.00 </v>
      </c>
      <c r="F73" s="32" t="str">
        <f>IF($C73=TRUE,F72,VLOOKUP($B73,'Reference for Forumual'!B:L,4,FALSE))</f>
        <v>6.54 </v>
      </c>
      <c r="G73" s="32" t="str">
        <f>IF($C73=TRUE,G72,VLOOKUP($B73,'Reference for Forumual'!B:L,5,FALSE))</f>
        <v>12.47 </v>
      </c>
      <c r="H73" s="32" t="str">
        <f>IF($C73=TRUE,H72,VLOOKUP($B73,'Reference for Forumual'!B:L,6,FALSE))</f>
        <v>1.15 </v>
      </c>
      <c r="I73" s="32" t="str">
        <f>IF($C73=TRUE,I72,VLOOKUP($B73,'Reference for Forumual'!B:L,7,FALSE))</f>
        <v>4.07 </v>
      </c>
      <c r="J73" s="32" t="str">
        <f>IF($C73=TRUE,J72,VLOOKUP($B73,'Reference for Forumual'!B:L,8,FALSE))</f>
        <v>4.30 </v>
      </c>
      <c r="K73" s="32" t="str">
        <f>IF($C73=TRUE,K72,VLOOKUP($B73,'Reference for Forumual'!B:L,9,FALSE))</f>
        <v>6.41 </v>
      </c>
      <c r="L73" s="32" t="str">
        <f>IF($C73=TRUE,L72,VLOOKUP($B73,'Reference for Forumual'!B:L,10,FALSE))</f>
        <v>7.55 </v>
      </c>
      <c r="M73" s="32" t="str">
        <f>IF($C73=TRUE,M72,VLOOKUP($B73,'Reference for Forumual'!B:L,11,FALSE))</f>
        <v>8.15 </v>
      </c>
    </row>
    <row r="74" spans="1:13" ht="15.75" customHeight="1" x14ac:dyDescent="0.2">
      <c r="A74" s="29" t="s">
        <v>269</v>
      </c>
      <c r="B74" s="82">
        <v>42441</v>
      </c>
      <c r="C74" s="81" t="b">
        <f>ISERROR(VLOOKUP(B74,'Reference for Forumual'!B:B,1,FALSE))</f>
        <v>1</v>
      </c>
      <c r="D74" s="32" t="str">
        <f>IF($C74=TRUE,D73,VLOOKUP($B74,'Reference for Forumual'!B:L,2,FALSE))</f>
        <v>5.41 </v>
      </c>
      <c r="E74" s="32" t="str">
        <f>IF($C74=TRUE,E73,VLOOKUP($B74,'Reference for Forumual'!B:L,3,FALSE))</f>
        <v>6.00 </v>
      </c>
      <c r="F74" s="32" t="str">
        <f>IF($C74=TRUE,F73,VLOOKUP($B74,'Reference for Forumual'!B:L,4,FALSE))</f>
        <v>6.54 </v>
      </c>
      <c r="G74" s="32" t="str">
        <f>IF($C74=TRUE,G73,VLOOKUP($B74,'Reference for Forumual'!B:L,5,FALSE))</f>
        <v>12.47 </v>
      </c>
      <c r="H74" s="32" t="str">
        <f>IF($C74=TRUE,H73,VLOOKUP($B74,'Reference for Forumual'!B:L,6,FALSE))</f>
        <v>1.15 </v>
      </c>
      <c r="I74" s="32" t="str">
        <f>IF($C74=TRUE,I73,VLOOKUP($B74,'Reference for Forumual'!B:L,7,FALSE))</f>
        <v>4.07 </v>
      </c>
      <c r="J74" s="32" t="str">
        <f>IF($C74=TRUE,J73,VLOOKUP($B74,'Reference for Forumual'!B:L,8,FALSE))</f>
        <v>4.30 </v>
      </c>
      <c r="K74" s="32" t="str">
        <f>IF($C74=TRUE,K73,VLOOKUP($B74,'Reference for Forumual'!B:L,9,FALSE))</f>
        <v>6.41 </v>
      </c>
      <c r="L74" s="32" t="str">
        <f>IF($C74=TRUE,L73,VLOOKUP($B74,'Reference for Forumual'!B:L,10,FALSE))</f>
        <v>7.55 </v>
      </c>
      <c r="M74" s="32" t="str">
        <f>IF($C74=TRUE,M73,VLOOKUP($B74,'Reference for Forumual'!B:L,11,FALSE))</f>
        <v>8.15 </v>
      </c>
    </row>
    <row r="75" spans="1:13" ht="15.75" customHeight="1" x14ac:dyDescent="0.2">
      <c r="A75" s="29" t="s">
        <v>106</v>
      </c>
      <c r="B75" s="82">
        <v>42442</v>
      </c>
      <c r="C75" s="81" t="b">
        <f>ISERROR(VLOOKUP(B75,'Reference for Forumual'!B:B,1,FALSE))</f>
        <v>0</v>
      </c>
      <c r="D75" s="32" t="str">
        <f>IF($C75=TRUE,D74,VLOOKUP($B75,'Reference for Forumual'!B:L,2,FALSE))</f>
        <v>6.38 </v>
      </c>
      <c r="E75" s="32" t="str">
        <f>IF($C75=TRUE,E74,VLOOKUP($B75,'Reference for Forumual'!B:L,3,FALSE))</f>
        <v>6.50 </v>
      </c>
      <c r="F75" s="32" t="str">
        <f>IF($C75=TRUE,F74,VLOOKUP($B75,'Reference for Forumual'!B:L,4,FALSE))</f>
        <v>8.00 </v>
      </c>
      <c r="G75" s="32" t="str">
        <f>IF($C75=TRUE,G74,VLOOKUP($B75,'Reference for Forumual'!B:L,5,FALSE))</f>
        <v>1.47 </v>
      </c>
      <c r="H75" s="32" t="str">
        <f>IF($C75=TRUE,H74,VLOOKUP($B75,'Reference for Forumual'!B:L,6,FALSE))</f>
        <v>2.00 </v>
      </c>
      <c r="I75" s="32" t="str">
        <f>IF($C75=TRUE,I74,VLOOKUP($B75,'Reference for Forumual'!B:L,7,FALSE))</f>
        <v>5.08 </v>
      </c>
      <c r="J75" s="32" t="str">
        <f>IF($C75=TRUE,J74,VLOOKUP($B75,'Reference for Forumual'!B:L,8,FALSE))</f>
        <v>5.30 </v>
      </c>
      <c r="K75" s="32" t="str">
        <f>IF($C75=TRUE,K74,VLOOKUP($B75,'Reference for Forumual'!B:L,9,FALSE))</f>
        <v>7.43 </v>
      </c>
      <c r="L75" s="32" t="str">
        <f>IF($C75=TRUE,L74,VLOOKUP($B75,'Reference for Forumual'!B:L,10,FALSE))</f>
        <v>8.57 </v>
      </c>
      <c r="M75" s="32" t="str">
        <f>IF($C75=TRUE,M74,VLOOKUP($B75,'Reference for Forumual'!B:L,11,FALSE))</f>
        <v>9.15 </v>
      </c>
    </row>
    <row r="76" spans="1:13" ht="15.75" customHeight="1" x14ac:dyDescent="0.2">
      <c r="A76" s="29" t="s">
        <v>22</v>
      </c>
      <c r="B76" s="82">
        <v>42443</v>
      </c>
      <c r="C76" s="81" t="b">
        <f>ISERROR(VLOOKUP(B76,'Reference for Forumual'!B:B,1,FALSE))</f>
        <v>1</v>
      </c>
      <c r="D76" s="32" t="str">
        <f>IF($C76=TRUE,D75,VLOOKUP($B76,'Reference for Forumual'!B:L,2,FALSE))</f>
        <v>6.38 </v>
      </c>
      <c r="E76" s="32" t="str">
        <f>IF($C76=TRUE,E75,VLOOKUP($B76,'Reference for Forumual'!B:L,3,FALSE))</f>
        <v>6.50 </v>
      </c>
      <c r="F76" s="32" t="str">
        <f>IF($C76=TRUE,F75,VLOOKUP($B76,'Reference for Forumual'!B:L,4,FALSE))</f>
        <v>8.00 </v>
      </c>
      <c r="G76" s="32" t="str">
        <f>IF($C76=TRUE,G75,VLOOKUP($B76,'Reference for Forumual'!B:L,5,FALSE))</f>
        <v>1.47 </v>
      </c>
      <c r="H76" s="32" t="str">
        <f>IF($C76=TRUE,H75,VLOOKUP($B76,'Reference for Forumual'!B:L,6,FALSE))</f>
        <v>2.00 </v>
      </c>
      <c r="I76" s="32" t="str">
        <f>IF($C76=TRUE,I75,VLOOKUP($B76,'Reference for Forumual'!B:L,7,FALSE))</f>
        <v>5.08 </v>
      </c>
      <c r="J76" s="32" t="str">
        <f>IF($C76=TRUE,J75,VLOOKUP($B76,'Reference for Forumual'!B:L,8,FALSE))</f>
        <v>5.30 </v>
      </c>
      <c r="K76" s="32" t="str">
        <f>IF($C76=TRUE,K75,VLOOKUP($B76,'Reference for Forumual'!B:L,9,FALSE))</f>
        <v>7.43 </v>
      </c>
      <c r="L76" s="32" t="str">
        <f>IF($C76=TRUE,L75,VLOOKUP($B76,'Reference for Forumual'!B:L,10,FALSE))</f>
        <v>8.57 </v>
      </c>
      <c r="M76" s="32" t="str">
        <f>IF($C76=TRUE,M75,VLOOKUP($B76,'Reference for Forumual'!B:L,11,FALSE))</f>
        <v>9.15 </v>
      </c>
    </row>
    <row r="77" spans="1:13" ht="15.75" customHeight="1" x14ac:dyDescent="0.2">
      <c r="A77" s="29" t="s">
        <v>106</v>
      </c>
      <c r="B77" s="82">
        <v>42444</v>
      </c>
      <c r="C77" s="81" t="b">
        <f>ISERROR(VLOOKUP(B77,'Reference for Forumual'!B:B,1,FALSE))</f>
        <v>1</v>
      </c>
      <c r="D77" s="32" t="str">
        <f>IF($C77=TRUE,D76,VLOOKUP($B77,'Reference for Forumual'!B:L,2,FALSE))</f>
        <v>6.38 </v>
      </c>
      <c r="E77" s="32" t="str">
        <f>IF($C77=TRUE,E76,VLOOKUP($B77,'Reference for Forumual'!B:L,3,FALSE))</f>
        <v>6.50 </v>
      </c>
      <c r="F77" s="32" t="str">
        <f>IF($C77=TRUE,F76,VLOOKUP($B77,'Reference for Forumual'!B:L,4,FALSE))</f>
        <v>8.00 </v>
      </c>
      <c r="G77" s="32" t="str">
        <f>IF($C77=TRUE,G76,VLOOKUP($B77,'Reference for Forumual'!B:L,5,FALSE))</f>
        <v>1.47 </v>
      </c>
      <c r="H77" s="32" t="str">
        <f>IF($C77=TRUE,H76,VLOOKUP($B77,'Reference for Forumual'!B:L,6,FALSE))</f>
        <v>2.00 </v>
      </c>
      <c r="I77" s="32" t="str">
        <f>IF($C77=TRUE,I76,VLOOKUP($B77,'Reference for Forumual'!B:L,7,FALSE))</f>
        <v>5.08 </v>
      </c>
      <c r="J77" s="32" t="str">
        <f>IF($C77=TRUE,J76,VLOOKUP($B77,'Reference for Forumual'!B:L,8,FALSE))</f>
        <v>5.30 </v>
      </c>
      <c r="K77" s="32" t="str">
        <f>IF($C77=TRUE,K76,VLOOKUP($B77,'Reference for Forumual'!B:L,9,FALSE))</f>
        <v>7.43 </v>
      </c>
      <c r="L77" s="32" t="str">
        <f>IF($C77=TRUE,L76,VLOOKUP($B77,'Reference for Forumual'!B:L,10,FALSE))</f>
        <v>8.57 </v>
      </c>
      <c r="M77" s="32" t="str">
        <f>IF($C77=TRUE,M76,VLOOKUP($B77,'Reference for Forumual'!B:L,11,FALSE))</f>
        <v>9.15 </v>
      </c>
    </row>
    <row r="78" spans="1:13" ht="15.75" customHeight="1" x14ac:dyDescent="0.2">
      <c r="A78" s="29" t="s">
        <v>270</v>
      </c>
      <c r="B78" s="82">
        <v>42445</v>
      </c>
      <c r="C78" s="81" t="b">
        <f>ISERROR(VLOOKUP(B78,'Reference for Forumual'!B:B,1,FALSE))</f>
        <v>1</v>
      </c>
      <c r="D78" s="32" t="str">
        <f>IF($C78=TRUE,D77,VLOOKUP($B78,'Reference for Forumual'!B:L,2,FALSE))</f>
        <v>6.38 </v>
      </c>
      <c r="E78" s="32" t="str">
        <f>IF($C78=TRUE,E77,VLOOKUP($B78,'Reference for Forumual'!B:L,3,FALSE))</f>
        <v>6.50 </v>
      </c>
      <c r="F78" s="32" t="str">
        <f>IF($C78=TRUE,F77,VLOOKUP($B78,'Reference for Forumual'!B:L,4,FALSE))</f>
        <v>8.00 </v>
      </c>
      <c r="G78" s="32" t="str">
        <f>IF($C78=TRUE,G77,VLOOKUP($B78,'Reference for Forumual'!B:L,5,FALSE))</f>
        <v>1.47 </v>
      </c>
      <c r="H78" s="32" t="str">
        <f>IF($C78=TRUE,H77,VLOOKUP($B78,'Reference for Forumual'!B:L,6,FALSE))</f>
        <v>2.00 </v>
      </c>
      <c r="I78" s="32" t="str">
        <f>IF($C78=TRUE,I77,VLOOKUP($B78,'Reference for Forumual'!B:L,7,FALSE))</f>
        <v>5.08 </v>
      </c>
      <c r="J78" s="32" t="str">
        <f>IF($C78=TRUE,J77,VLOOKUP($B78,'Reference for Forumual'!B:L,8,FALSE))</f>
        <v>5.30 </v>
      </c>
      <c r="K78" s="32" t="str">
        <f>IF($C78=TRUE,K77,VLOOKUP($B78,'Reference for Forumual'!B:L,9,FALSE))</f>
        <v>7.43 </v>
      </c>
      <c r="L78" s="32" t="str">
        <f>IF($C78=TRUE,L77,VLOOKUP($B78,'Reference for Forumual'!B:L,10,FALSE))</f>
        <v>8.57 </v>
      </c>
      <c r="M78" s="32" t="str">
        <f>IF($C78=TRUE,M77,VLOOKUP($B78,'Reference for Forumual'!B:L,11,FALSE))</f>
        <v>9.15 </v>
      </c>
    </row>
    <row r="79" spans="1:13" ht="15.75" customHeight="1" x14ac:dyDescent="0.2">
      <c r="A79" s="29" t="s">
        <v>106</v>
      </c>
      <c r="B79" s="82">
        <v>42446</v>
      </c>
      <c r="C79" s="81" t="b">
        <f>ISERROR(VLOOKUP(B79,'Reference for Forumual'!B:B,1,FALSE))</f>
        <v>1</v>
      </c>
      <c r="D79" s="32" t="str">
        <f>IF($C79=TRUE,D78,VLOOKUP($B79,'Reference for Forumual'!B:L,2,FALSE))</f>
        <v>6.38 </v>
      </c>
      <c r="E79" s="32" t="str">
        <f>IF($C79=TRUE,E78,VLOOKUP($B79,'Reference for Forumual'!B:L,3,FALSE))</f>
        <v>6.50 </v>
      </c>
      <c r="F79" s="32" t="str">
        <f>IF($C79=TRUE,F78,VLOOKUP($B79,'Reference for Forumual'!B:L,4,FALSE))</f>
        <v>8.00 </v>
      </c>
      <c r="G79" s="32" t="str">
        <f>IF($C79=TRUE,G78,VLOOKUP($B79,'Reference for Forumual'!B:L,5,FALSE))</f>
        <v>1.47 </v>
      </c>
      <c r="H79" s="32" t="str">
        <f>IF($C79=TRUE,H78,VLOOKUP($B79,'Reference for Forumual'!B:L,6,FALSE))</f>
        <v>2.00 </v>
      </c>
      <c r="I79" s="32" t="str">
        <f>IF($C79=TRUE,I78,VLOOKUP($B79,'Reference for Forumual'!B:L,7,FALSE))</f>
        <v>5.08 </v>
      </c>
      <c r="J79" s="32" t="str">
        <f>IF($C79=TRUE,J78,VLOOKUP($B79,'Reference for Forumual'!B:L,8,FALSE))</f>
        <v>5.30 </v>
      </c>
      <c r="K79" s="32" t="str">
        <f>IF($C79=TRUE,K78,VLOOKUP($B79,'Reference for Forumual'!B:L,9,FALSE))</f>
        <v>7.43 </v>
      </c>
      <c r="L79" s="32" t="str">
        <f>IF($C79=TRUE,L78,VLOOKUP($B79,'Reference for Forumual'!B:L,10,FALSE))</f>
        <v>8.57 </v>
      </c>
      <c r="M79" s="32" t="str">
        <f>IF($C79=TRUE,M78,VLOOKUP($B79,'Reference for Forumual'!B:L,11,FALSE))</f>
        <v>9.15 </v>
      </c>
    </row>
    <row r="80" spans="1:13" ht="15.75" customHeight="1" x14ac:dyDescent="0.2">
      <c r="A80" s="29" t="s">
        <v>271</v>
      </c>
      <c r="B80" s="82">
        <v>42447</v>
      </c>
      <c r="C80" s="81" t="b">
        <f>ISERROR(VLOOKUP(B80,'Reference for Forumual'!B:B,1,FALSE))</f>
        <v>1</v>
      </c>
      <c r="D80" s="32" t="str">
        <f>IF($C80=TRUE,D79,VLOOKUP($B80,'Reference for Forumual'!B:L,2,FALSE))</f>
        <v>6.38 </v>
      </c>
      <c r="E80" s="32" t="str">
        <f>IF($C80=TRUE,E79,VLOOKUP($B80,'Reference for Forumual'!B:L,3,FALSE))</f>
        <v>6.50 </v>
      </c>
      <c r="F80" s="32" t="str">
        <f>IF($C80=TRUE,F79,VLOOKUP($B80,'Reference for Forumual'!B:L,4,FALSE))</f>
        <v>8.00 </v>
      </c>
      <c r="G80" s="32" t="str">
        <f>IF($C80=TRUE,G79,VLOOKUP($B80,'Reference for Forumual'!B:L,5,FALSE))</f>
        <v>1.47 </v>
      </c>
      <c r="H80" s="32" t="str">
        <f>IF($C80=TRUE,H79,VLOOKUP($B80,'Reference for Forumual'!B:L,6,FALSE))</f>
        <v>2.00 </v>
      </c>
      <c r="I80" s="32" t="str">
        <f>IF($C80=TRUE,I79,VLOOKUP($B80,'Reference for Forumual'!B:L,7,FALSE))</f>
        <v>5.08 </v>
      </c>
      <c r="J80" s="32" t="str">
        <f>IF($C80=TRUE,J79,VLOOKUP($B80,'Reference for Forumual'!B:L,8,FALSE))</f>
        <v>5.30 </v>
      </c>
      <c r="K80" s="32" t="str">
        <f>IF($C80=TRUE,K79,VLOOKUP($B80,'Reference for Forumual'!B:L,9,FALSE))</f>
        <v>7.43 </v>
      </c>
      <c r="L80" s="32" t="str">
        <f>IF($C80=TRUE,L79,VLOOKUP($B80,'Reference for Forumual'!B:L,10,FALSE))</f>
        <v>8.57 </v>
      </c>
      <c r="M80" s="32" t="str">
        <f>IF($C80=TRUE,M79,VLOOKUP($B80,'Reference for Forumual'!B:L,11,FALSE))</f>
        <v>9.15 </v>
      </c>
    </row>
    <row r="81" spans="1:13" ht="15.75" customHeight="1" x14ac:dyDescent="0.2">
      <c r="A81" s="29" t="s">
        <v>106</v>
      </c>
      <c r="B81" s="82">
        <v>42448</v>
      </c>
      <c r="C81" s="81" t="b">
        <f>ISERROR(VLOOKUP(B81,'Reference for Forumual'!B:B,1,FALSE))</f>
        <v>1</v>
      </c>
      <c r="D81" s="32" t="str">
        <f>IF($C81=TRUE,D80,VLOOKUP($B81,'Reference for Forumual'!B:L,2,FALSE))</f>
        <v>6.38 </v>
      </c>
      <c r="E81" s="32" t="str">
        <f>IF($C81=TRUE,E80,VLOOKUP($B81,'Reference for Forumual'!B:L,3,FALSE))</f>
        <v>6.50 </v>
      </c>
      <c r="F81" s="32" t="str">
        <f>IF($C81=TRUE,F80,VLOOKUP($B81,'Reference for Forumual'!B:L,4,FALSE))</f>
        <v>8.00 </v>
      </c>
      <c r="G81" s="32" t="str">
        <f>IF($C81=TRUE,G80,VLOOKUP($B81,'Reference for Forumual'!B:L,5,FALSE))</f>
        <v>1.47 </v>
      </c>
      <c r="H81" s="32" t="str">
        <f>IF($C81=TRUE,H80,VLOOKUP($B81,'Reference for Forumual'!B:L,6,FALSE))</f>
        <v>2.00 </v>
      </c>
      <c r="I81" s="32" t="str">
        <f>IF($C81=TRUE,I80,VLOOKUP($B81,'Reference for Forumual'!B:L,7,FALSE))</f>
        <v>5.08 </v>
      </c>
      <c r="J81" s="32" t="str">
        <f>IF($C81=TRUE,J80,VLOOKUP($B81,'Reference for Forumual'!B:L,8,FALSE))</f>
        <v>5.30 </v>
      </c>
      <c r="K81" s="32" t="str">
        <f>IF($C81=TRUE,K80,VLOOKUP($B81,'Reference for Forumual'!B:L,9,FALSE))</f>
        <v>7.43 </v>
      </c>
      <c r="L81" s="32" t="str">
        <f>IF($C81=TRUE,L80,VLOOKUP($B81,'Reference for Forumual'!B:L,10,FALSE))</f>
        <v>8.57 </v>
      </c>
      <c r="M81" s="32" t="str">
        <f>IF($C81=TRUE,M80,VLOOKUP($B81,'Reference for Forumual'!B:L,11,FALSE))</f>
        <v>9.15 </v>
      </c>
    </row>
    <row r="82" spans="1:13" ht="15.75" customHeight="1" x14ac:dyDescent="0.2">
      <c r="A82" s="29" t="s">
        <v>272</v>
      </c>
      <c r="B82" s="82">
        <v>42449</v>
      </c>
      <c r="C82" s="81" t="b">
        <f>ISERROR(VLOOKUP(B82,'Reference for Forumual'!B:B,1,FALSE))</f>
        <v>1</v>
      </c>
      <c r="D82" s="32" t="str">
        <f>IF($C82=TRUE,D81,VLOOKUP($B82,'Reference for Forumual'!B:L,2,FALSE))</f>
        <v>6.38 </v>
      </c>
      <c r="E82" s="32" t="str">
        <f>IF($C82=TRUE,E81,VLOOKUP($B82,'Reference for Forumual'!B:L,3,FALSE))</f>
        <v>6.50 </v>
      </c>
      <c r="F82" s="32" t="str">
        <f>IF($C82=TRUE,F81,VLOOKUP($B82,'Reference for Forumual'!B:L,4,FALSE))</f>
        <v>8.00 </v>
      </c>
      <c r="G82" s="32" t="str">
        <f>IF($C82=TRUE,G81,VLOOKUP($B82,'Reference for Forumual'!B:L,5,FALSE))</f>
        <v>1.47 </v>
      </c>
      <c r="H82" s="32" t="str">
        <f>IF($C82=TRUE,H81,VLOOKUP($B82,'Reference for Forumual'!B:L,6,FALSE))</f>
        <v>2.00 </v>
      </c>
      <c r="I82" s="32" t="str">
        <f>IF($C82=TRUE,I81,VLOOKUP($B82,'Reference for Forumual'!B:L,7,FALSE))</f>
        <v>5.08 </v>
      </c>
      <c r="J82" s="32" t="str">
        <f>IF($C82=TRUE,J81,VLOOKUP($B82,'Reference for Forumual'!B:L,8,FALSE))</f>
        <v>5.30 </v>
      </c>
      <c r="K82" s="32" t="str">
        <f>IF($C82=TRUE,K81,VLOOKUP($B82,'Reference for Forumual'!B:L,9,FALSE))</f>
        <v>7.43 </v>
      </c>
      <c r="L82" s="32" t="str">
        <f>IF($C82=TRUE,L81,VLOOKUP($B82,'Reference for Forumual'!B:L,10,FALSE))</f>
        <v>8.57 </v>
      </c>
      <c r="M82" s="32" t="str">
        <f>IF($C82=TRUE,M81,VLOOKUP($B82,'Reference for Forumual'!B:L,11,FALSE))</f>
        <v>9.15 </v>
      </c>
    </row>
    <row r="83" spans="1:13" ht="15.75" customHeight="1" x14ac:dyDescent="0.2">
      <c r="A83" s="29" t="s">
        <v>106</v>
      </c>
      <c r="B83" s="82">
        <v>42450</v>
      </c>
      <c r="C83" s="81" t="b">
        <f>ISERROR(VLOOKUP(B83,'Reference for Forumual'!B:B,1,FALSE))</f>
        <v>1</v>
      </c>
      <c r="D83" s="32" t="str">
        <f>IF($C83=TRUE,D82,VLOOKUP($B83,'Reference for Forumual'!B:L,2,FALSE))</f>
        <v>6.38 </v>
      </c>
      <c r="E83" s="32" t="str">
        <f>IF($C83=TRUE,E82,VLOOKUP($B83,'Reference for Forumual'!B:L,3,FALSE))</f>
        <v>6.50 </v>
      </c>
      <c r="F83" s="32" t="str">
        <f>IF($C83=TRUE,F82,VLOOKUP($B83,'Reference for Forumual'!B:L,4,FALSE))</f>
        <v>8.00 </v>
      </c>
      <c r="G83" s="32" t="str">
        <f>IF($C83=TRUE,G82,VLOOKUP($B83,'Reference for Forumual'!B:L,5,FALSE))</f>
        <v>1.47 </v>
      </c>
      <c r="H83" s="32" t="str">
        <f>IF($C83=TRUE,H82,VLOOKUP($B83,'Reference for Forumual'!B:L,6,FALSE))</f>
        <v>2.00 </v>
      </c>
      <c r="I83" s="32" t="str">
        <f>IF($C83=TRUE,I82,VLOOKUP($B83,'Reference for Forumual'!B:L,7,FALSE))</f>
        <v>5.08 </v>
      </c>
      <c r="J83" s="32" t="str">
        <f>IF($C83=TRUE,J82,VLOOKUP($B83,'Reference for Forumual'!B:L,8,FALSE))</f>
        <v>5.30 </v>
      </c>
      <c r="K83" s="32" t="str">
        <f>IF($C83=TRUE,K82,VLOOKUP($B83,'Reference for Forumual'!B:L,9,FALSE))</f>
        <v>7.43 </v>
      </c>
      <c r="L83" s="32" t="str">
        <f>IF($C83=TRUE,L82,VLOOKUP($B83,'Reference for Forumual'!B:L,10,FALSE))</f>
        <v>8.57 </v>
      </c>
      <c r="M83" s="32" t="str">
        <f>IF($C83=TRUE,M82,VLOOKUP($B83,'Reference for Forumual'!B:L,11,FALSE))</f>
        <v>9.15 </v>
      </c>
    </row>
    <row r="84" spans="1:13" ht="15.75" customHeight="1" x14ac:dyDescent="0.2">
      <c r="A84" s="29" t="s">
        <v>273</v>
      </c>
      <c r="B84" s="82">
        <v>42451</v>
      </c>
      <c r="C84" s="81" t="b">
        <f>ISERROR(VLOOKUP(B84,'Reference for Forumual'!B:B,1,FALSE))</f>
        <v>1</v>
      </c>
      <c r="D84" s="32" t="str">
        <f>IF($C84=TRUE,D83,VLOOKUP($B84,'Reference for Forumual'!B:L,2,FALSE))</f>
        <v>6.38 </v>
      </c>
      <c r="E84" s="32" t="str">
        <f>IF($C84=TRUE,E83,VLOOKUP($B84,'Reference for Forumual'!B:L,3,FALSE))</f>
        <v>6.50 </v>
      </c>
      <c r="F84" s="32" t="str">
        <f>IF($C84=TRUE,F83,VLOOKUP($B84,'Reference for Forumual'!B:L,4,FALSE))</f>
        <v>8.00 </v>
      </c>
      <c r="G84" s="32" t="str">
        <f>IF($C84=TRUE,G83,VLOOKUP($B84,'Reference for Forumual'!B:L,5,FALSE))</f>
        <v>1.47 </v>
      </c>
      <c r="H84" s="32" t="str">
        <f>IF($C84=TRUE,H83,VLOOKUP($B84,'Reference for Forumual'!B:L,6,FALSE))</f>
        <v>2.00 </v>
      </c>
      <c r="I84" s="32" t="str">
        <f>IF($C84=TRUE,I83,VLOOKUP($B84,'Reference for Forumual'!B:L,7,FALSE))</f>
        <v>5.08 </v>
      </c>
      <c r="J84" s="32" t="str">
        <f>IF($C84=TRUE,J83,VLOOKUP($B84,'Reference for Forumual'!B:L,8,FALSE))</f>
        <v>5.30 </v>
      </c>
      <c r="K84" s="32" t="str">
        <f>IF($C84=TRUE,K83,VLOOKUP($B84,'Reference for Forumual'!B:L,9,FALSE))</f>
        <v>7.43 </v>
      </c>
      <c r="L84" s="32" t="str">
        <f>IF($C84=TRUE,L83,VLOOKUP($B84,'Reference for Forumual'!B:L,10,FALSE))</f>
        <v>8.57 </v>
      </c>
      <c r="M84" s="32" t="str">
        <f>IF($C84=TRUE,M83,VLOOKUP($B84,'Reference for Forumual'!B:L,11,FALSE))</f>
        <v>9.15 </v>
      </c>
    </row>
    <row r="85" spans="1:13" ht="15.75" customHeight="1" x14ac:dyDescent="0.2">
      <c r="A85" s="29" t="s">
        <v>106</v>
      </c>
      <c r="B85" s="82">
        <v>42452</v>
      </c>
      <c r="C85" s="81" t="b">
        <f>ISERROR(VLOOKUP(B85,'Reference for Forumual'!B:B,1,FALSE))</f>
        <v>1</v>
      </c>
      <c r="D85" s="32" t="str">
        <f>IF($C85=TRUE,D84,VLOOKUP($B85,'Reference for Forumual'!B:L,2,FALSE))</f>
        <v>6.38 </v>
      </c>
      <c r="E85" s="32" t="str">
        <f>IF($C85=TRUE,E84,VLOOKUP($B85,'Reference for Forumual'!B:L,3,FALSE))</f>
        <v>6.50 </v>
      </c>
      <c r="F85" s="32" t="str">
        <f>IF($C85=TRUE,F84,VLOOKUP($B85,'Reference for Forumual'!B:L,4,FALSE))</f>
        <v>8.00 </v>
      </c>
      <c r="G85" s="32" t="str">
        <f>IF($C85=TRUE,G84,VLOOKUP($B85,'Reference for Forumual'!B:L,5,FALSE))</f>
        <v>1.47 </v>
      </c>
      <c r="H85" s="32" t="str">
        <f>IF($C85=TRUE,H84,VLOOKUP($B85,'Reference for Forumual'!B:L,6,FALSE))</f>
        <v>2.00 </v>
      </c>
      <c r="I85" s="32" t="str">
        <f>IF($C85=TRUE,I84,VLOOKUP($B85,'Reference for Forumual'!B:L,7,FALSE))</f>
        <v>5.08 </v>
      </c>
      <c r="J85" s="32" t="str">
        <f>IF($C85=TRUE,J84,VLOOKUP($B85,'Reference for Forumual'!B:L,8,FALSE))</f>
        <v>5.30 </v>
      </c>
      <c r="K85" s="32" t="str">
        <f>IF($C85=TRUE,K84,VLOOKUP($B85,'Reference for Forumual'!B:L,9,FALSE))</f>
        <v>7.43 </v>
      </c>
      <c r="L85" s="32" t="str">
        <f>IF($C85=TRUE,L84,VLOOKUP($B85,'Reference for Forumual'!B:L,10,FALSE))</f>
        <v>8.57 </v>
      </c>
      <c r="M85" s="32" t="str">
        <f>IF($C85=TRUE,M84,VLOOKUP($B85,'Reference for Forumual'!B:L,11,FALSE))</f>
        <v>9.15 </v>
      </c>
    </row>
    <row r="86" spans="1:13" ht="15.75" customHeight="1" x14ac:dyDescent="0.2">
      <c r="A86" s="29" t="s">
        <v>15</v>
      </c>
      <c r="B86" s="82">
        <v>42453</v>
      </c>
      <c r="C86" s="81" t="b">
        <f>ISERROR(VLOOKUP(B86,'Reference for Forumual'!B:B,1,FALSE))</f>
        <v>1</v>
      </c>
      <c r="D86" s="32" t="str">
        <f>IF($C86=TRUE,D85,VLOOKUP($B86,'Reference for Forumual'!B:L,2,FALSE))</f>
        <v>6.38 </v>
      </c>
      <c r="E86" s="32" t="str">
        <f>IF($C86=TRUE,E85,VLOOKUP($B86,'Reference for Forumual'!B:L,3,FALSE))</f>
        <v>6.50 </v>
      </c>
      <c r="F86" s="32" t="str">
        <f>IF($C86=TRUE,F85,VLOOKUP($B86,'Reference for Forumual'!B:L,4,FALSE))</f>
        <v>8.00 </v>
      </c>
      <c r="G86" s="32" t="str">
        <f>IF($C86=TRUE,G85,VLOOKUP($B86,'Reference for Forumual'!B:L,5,FALSE))</f>
        <v>1.47 </v>
      </c>
      <c r="H86" s="32" t="str">
        <f>IF($C86=TRUE,H85,VLOOKUP($B86,'Reference for Forumual'!B:L,6,FALSE))</f>
        <v>2.00 </v>
      </c>
      <c r="I86" s="32" t="str">
        <f>IF($C86=TRUE,I85,VLOOKUP($B86,'Reference for Forumual'!B:L,7,FALSE))</f>
        <v>5.08 </v>
      </c>
      <c r="J86" s="32" t="str">
        <f>IF($C86=TRUE,J85,VLOOKUP($B86,'Reference for Forumual'!B:L,8,FALSE))</f>
        <v>5.30 </v>
      </c>
      <c r="K86" s="32" t="str">
        <f>IF($C86=TRUE,K85,VLOOKUP($B86,'Reference for Forumual'!B:L,9,FALSE))</f>
        <v>7.43 </v>
      </c>
      <c r="L86" s="32" t="str">
        <f>IF($C86=TRUE,L85,VLOOKUP($B86,'Reference for Forumual'!B:L,10,FALSE))</f>
        <v>8.57 </v>
      </c>
      <c r="M86" s="32" t="str">
        <f>IF($C86=TRUE,M85,VLOOKUP($B86,'Reference for Forumual'!B:L,11,FALSE))</f>
        <v>9.15 </v>
      </c>
    </row>
    <row r="87" spans="1:13" ht="15.75" customHeight="1" x14ac:dyDescent="0.2">
      <c r="A87" s="29" t="s">
        <v>106</v>
      </c>
      <c r="B87" s="82">
        <v>42454</v>
      </c>
      <c r="C87" s="81" t="b">
        <f>ISERROR(VLOOKUP(B87,'Reference for Forumual'!B:B,1,FALSE))</f>
        <v>0</v>
      </c>
      <c r="D87" s="32" t="str">
        <f>IF($C87=TRUE,D86,VLOOKUP($B87,'Reference for Forumual'!B:L,2,FALSE))</f>
        <v>6.18 </v>
      </c>
      <c r="E87" s="32" t="str">
        <f>IF($C87=TRUE,E86,VLOOKUP($B87,'Reference for Forumual'!B:L,3,FALSE))</f>
        <v>6.40 </v>
      </c>
      <c r="F87" s="32" t="str">
        <f>IF($C87=TRUE,F86,VLOOKUP($B87,'Reference for Forumual'!B:L,4,FALSE))</f>
        <v>7.32 </v>
      </c>
      <c r="G87" s="32" t="str">
        <f>IF($C87=TRUE,G86,VLOOKUP($B87,'Reference for Forumual'!B:L,5,FALSE))</f>
        <v>1.43 </v>
      </c>
      <c r="H87" s="32" t="str">
        <f>IF($C87=TRUE,H86,VLOOKUP($B87,'Reference for Forumual'!B:L,6,FALSE))</f>
        <v>2.00 </v>
      </c>
      <c r="I87" s="32" t="str">
        <f>IF($C87=TRUE,I86,VLOOKUP($B87,'Reference for Forumual'!B:L,7,FALSE))</f>
        <v>5.14 </v>
      </c>
      <c r="J87" s="32" t="str">
        <f>IF($C87=TRUE,J86,VLOOKUP($B87,'Reference for Forumual'!B:L,8,FALSE))</f>
        <v>5.30 </v>
      </c>
      <c r="K87" s="32" t="str">
        <f>IF($C87=TRUE,K86,VLOOKUP($B87,'Reference for Forumual'!B:L,9,FALSE))</f>
        <v>7.55 </v>
      </c>
      <c r="L87" s="32" t="str">
        <f>IF($C87=TRUE,L86,VLOOKUP($B87,'Reference for Forumual'!B:L,10,FALSE))</f>
        <v>9.10 </v>
      </c>
      <c r="M87" s="32" t="str">
        <f>IF($C87=TRUE,M86,VLOOKUP($B87,'Reference for Forumual'!B:L,11,FALSE))</f>
        <v> 9.30 </v>
      </c>
    </row>
    <row r="88" spans="1:13" ht="15.75" customHeight="1" x14ac:dyDescent="0.2">
      <c r="A88" s="29" t="s">
        <v>269</v>
      </c>
      <c r="B88" s="82">
        <v>42455</v>
      </c>
      <c r="C88" s="81" t="b">
        <f>ISERROR(VLOOKUP(B88,'Reference for Forumual'!B:B,1,FALSE))</f>
        <v>1</v>
      </c>
      <c r="D88" s="32" t="str">
        <f>IF($C88=TRUE,D87,VLOOKUP($B88,'Reference for Forumual'!B:L,2,FALSE))</f>
        <v>6.18 </v>
      </c>
      <c r="E88" s="32" t="str">
        <f>IF($C88=TRUE,E87,VLOOKUP($B88,'Reference for Forumual'!B:L,3,FALSE))</f>
        <v>6.40 </v>
      </c>
      <c r="F88" s="32" t="str">
        <f>IF($C88=TRUE,F87,VLOOKUP($B88,'Reference for Forumual'!B:L,4,FALSE))</f>
        <v>7.32 </v>
      </c>
      <c r="G88" s="32" t="str">
        <f>IF($C88=TRUE,G87,VLOOKUP($B88,'Reference for Forumual'!B:L,5,FALSE))</f>
        <v>1.43 </v>
      </c>
      <c r="H88" s="32" t="str">
        <f>IF($C88=TRUE,H87,VLOOKUP($B88,'Reference for Forumual'!B:L,6,FALSE))</f>
        <v>2.00 </v>
      </c>
      <c r="I88" s="32" t="str">
        <f>IF($C88=TRUE,I87,VLOOKUP($B88,'Reference for Forumual'!B:L,7,FALSE))</f>
        <v>5.14 </v>
      </c>
      <c r="J88" s="32" t="str">
        <f>IF($C88=TRUE,J87,VLOOKUP($B88,'Reference for Forumual'!B:L,8,FALSE))</f>
        <v>5.30 </v>
      </c>
      <c r="K88" s="32" t="str">
        <f>IF($C88=TRUE,K87,VLOOKUP($B88,'Reference for Forumual'!B:L,9,FALSE))</f>
        <v>7.55 </v>
      </c>
      <c r="L88" s="32" t="str">
        <f>IF($C88=TRUE,L87,VLOOKUP($B88,'Reference for Forumual'!B:L,10,FALSE))</f>
        <v>9.10 </v>
      </c>
      <c r="M88" s="32" t="str">
        <f>IF($C88=TRUE,M87,VLOOKUP($B88,'Reference for Forumual'!B:L,11,FALSE))</f>
        <v> 9.30 </v>
      </c>
    </row>
    <row r="89" spans="1:13" ht="15.75" customHeight="1" x14ac:dyDescent="0.2">
      <c r="A89" s="29" t="s">
        <v>106</v>
      </c>
      <c r="B89" s="82">
        <v>42456</v>
      </c>
      <c r="C89" s="81" t="b">
        <f>ISERROR(VLOOKUP(B89,'Reference for Forumual'!B:B,1,FALSE))</f>
        <v>1</v>
      </c>
      <c r="D89" s="32" t="str">
        <f>IF($C89=TRUE,D88,VLOOKUP($B89,'Reference for Forumual'!B:L,2,FALSE))</f>
        <v>6.18 </v>
      </c>
      <c r="E89" s="32" t="str">
        <f>IF($C89=TRUE,E88,VLOOKUP($B89,'Reference for Forumual'!B:L,3,FALSE))</f>
        <v>6.40 </v>
      </c>
      <c r="F89" s="32" t="str">
        <f>IF($C89=TRUE,F88,VLOOKUP($B89,'Reference for Forumual'!B:L,4,FALSE))</f>
        <v>7.32 </v>
      </c>
      <c r="G89" s="32" t="str">
        <f>IF($C89=TRUE,G88,VLOOKUP($B89,'Reference for Forumual'!B:L,5,FALSE))</f>
        <v>1.43 </v>
      </c>
      <c r="H89" s="32" t="str">
        <f>IF($C89=TRUE,H88,VLOOKUP($B89,'Reference for Forumual'!B:L,6,FALSE))</f>
        <v>2.00 </v>
      </c>
      <c r="I89" s="32" t="str">
        <f>IF($C89=TRUE,I88,VLOOKUP($B89,'Reference for Forumual'!B:L,7,FALSE))</f>
        <v>5.14 </v>
      </c>
      <c r="J89" s="32" t="str">
        <f>IF($C89=TRUE,J88,VLOOKUP($B89,'Reference for Forumual'!B:L,8,FALSE))</f>
        <v>5.30 </v>
      </c>
      <c r="K89" s="32" t="str">
        <f>IF($C89=TRUE,K88,VLOOKUP($B89,'Reference for Forumual'!B:L,9,FALSE))</f>
        <v>7.55 </v>
      </c>
      <c r="L89" s="32" t="str">
        <f>IF($C89=TRUE,L88,VLOOKUP($B89,'Reference for Forumual'!B:L,10,FALSE))</f>
        <v>9.10 </v>
      </c>
      <c r="M89" s="32" t="str">
        <f>IF($C89=TRUE,M88,VLOOKUP($B89,'Reference for Forumual'!B:L,11,FALSE))</f>
        <v> 9.30 </v>
      </c>
    </row>
    <row r="90" spans="1:13" ht="15.75" customHeight="1" x14ac:dyDescent="0.2">
      <c r="A90" s="29" t="s">
        <v>22</v>
      </c>
      <c r="B90" s="82">
        <v>42457</v>
      </c>
      <c r="C90" s="81" t="b">
        <f>ISERROR(VLOOKUP(B90,'Reference for Forumual'!B:B,1,FALSE))</f>
        <v>1</v>
      </c>
      <c r="D90" s="32" t="str">
        <f>IF($C90=TRUE,D89,VLOOKUP($B90,'Reference for Forumual'!B:L,2,FALSE))</f>
        <v>6.18 </v>
      </c>
      <c r="E90" s="32" t="str">
        <f>IF($C90=TRUE,E89,VLOOKUP($B90,'Reference for Forumual'!B:L,3,FALSE))</f>
        <v>6.40 </v>
      </c>
      <c r="F90" s="32" t="str">
        <f>IF($C90=TRUE,F89,VLOOKUP($B90,'Reference for Forumual'!B:L,4,FALSE))</f>
        <v>7.32 </v>
      </c>
      <c r="G90" s="32" t="str">
        <f>IF($C90=TRUE,G89,VLOOKUP($B90,'Reference for Forumual'!B:L,5,FALSE))</f>
        <v>1.43 </v>
      </c>
      <c r="H90" s="32" t="str">
        <f>IF($C90=TRUE,H89,VLOOKUP($B90,'Reference for Forumual'!B:L,6,FALSE))</f>
        <v>2.00 </v>
      </c>
      <c r="I90" s="32" t="str">
        <f>IF($C90=TRUE,I89,VLOOKUP($B90,'Reference for Forumual'!B:L,7,FALSE))</f>
        <v>5.14 </v>
      </c>
      <c r="J90" s="32" t="str">
        <f>IF($C90=TRUE,J89,VLOOKUP($B90,'Reference for Forumual'!B:L,8,FALSE))</f>
        <v>5.30 </v>
      </c>
      <c r="K90" s="32" t="str">
        <f>IF($C90=TRUE,K89,VLOOKUP($B90,'Reference for Forumual'!B:L,9,FALSE))</f>
        <v>7.55 </v>
      </c>
      <c r="L90" s="32" t="str">
        <f>IF($C90=TRUE,L89,VLOOKUP($B90,'Reference for Forumual'!B:L,10,FALSE))</f>
        <v>9.10 </v>
      </c>
      <c r="M90" s="32" t="str">
        <f>IF($C90=TRUE,M89,VLOOKUP($B90,'Reference for Forumual'!B:L,11,FALSE))</f>
        <v> 9.30 </v>
      </c>
    </row>
    <row r="91" spans="1:13" ht="15.75" customHeight="1" x14ac:dyDescent="0.2">
      <c r="A91" s="29" t="s">
        <v>106</v>
      </c>
      <c r="B91" s="82">
        <v>42458</v>
      </c>
      <c r="C91" s="81" t="b">
        <f>ISERROR(VLOOKUP(B91,'Reference for Forumual'!B:B,1,FALSE))</f>
        <v>1</v>
      </c>
      <c r="D91" s="32" t="str">
        <f>IF($C91=TRUE,D90,VLOOKUP($B91,'Reference for Forumual'!B:L,2,FALSE))</f>
        <v>6.18 </v>
      </c>
      <c r="E91" s="32" t="str">
        <f>IF($C91=TRUE,E90,VLOOKUP($B91,'Reference for Forumual'!B:L,3,FALSE))</f>
        <v>6.40 </v>
      </c>
      <c r="F91" s="32" t="str">
        <f>IF($C91=TRUE,F90,VLOOKUP($B91,'Reference for Forumual'!B:L,4,FALSE))</f>
        <v>7.32 </v>
      </c>
      <c r="G91" s="32" t="str">
        <f>IF($C91=TRUE,G90,VLOOKUP($B91,'Reference for Forumual'!B:L,5,FALSE))</f>
        <v>1.43 </v>
      </c>
      <c r="H91" s="32" t="str">
        <f>IF($C91=TRUE,H90,VLOOKUP($B91,'Reference for Forumual'!B:L,6,FALSE))</f>
        <v>2.00 </v>
      </c>
      <c r="I91" s="32" t="str">
        <f>IF($C91=TRUE,I90,VLOOKUP($B91,'Reference for Forumual'!B:L,7,FALSE))</f>
        <v>5.14 </v>
      </c>
      <c r="J91" s="32" t="str">
        <f>IF($C91=TRUE,J90,VLOOKUP($B91,'Reference for Forumual'!B:L,8,FALSE))</f>
        <v>5.30 </v>
      </c>
      <c r="K91" s="32" t="str">
        <f>IF($C91=TRUE,K90,VLOOKUP($B91,'Reference for Forumual'!B:L,9,FALSE))</f>
        <v>7.55 </v>
      </c>
      <c r="L91" s="32" t="str">
        <f>IF($C91=TRUE,L90,VLOOKUP($B91,'Reference for Forumual'!B:L,10,FALSE))</f>
        <v>9.10 </v>
      </c>
      <c r="M91" s="32" t="str">
        <f>IF($C91=TRUE,M90,VLOOKUP($B91,'Reference for Forumual'!B:L,11,FALSE))</f>
        <v> 9.30 </v>
      </c>
    </row>
    <row r="92" spans="1:13" ht="15.75" customHeight="1" x14ac:dyDescent="0.2">
      <c r="A92" s="29" t="s">
        <v>270</v>
      </c>
      <c r="B92" s="82">
        <v>42459</v>
      </c>
      <c r="C92" s="81" t="b">
        <f>ISERROR(VLOOKUP(B92,'Reference for Forumual'!B:B,1,FALSE))</f>
        <v>1</v>
      </c>
      <c r="D92" s="32" t="str">
        <f>IF($C92=TRUE,D91,VLOOKUP($B92,'Reference for Forumual'!B:L,2,FALSE))</f>
        <v>6.18 </v>
      </c>
      <c r="E92" s="32" t="str">
        <f>IF($C92=TRUE,E91,VLOOKUP($B92,'Reference for Forumual'!B:L,3,FALSE))</f>
        <v>6.40 </v>
      </c>
      <c r="F92" s="32" t="str">
        <f>IF($C92=TRUE,F91,VLOOKUP($B92,'Reference for Forumual'!B:L,4,FALSE))</f>
        <v>7.32 </v>
      </c>
      <c r="G92" s="32" t="str">
        <f>IF($C92=TRUE,G91,VLOOKUP($B92,'Reference for Forumual'!B:L,5,FALSE))</f>
        <v>1.43 </v>
      </c>
      <c r="H92" s="32" t="str">
        <f>IF($C92=TRUE,H91,VLOOKUP($B92,'Reference for Forumual'!B:L,6,FALSE))</f>
        <v>2.00 </v>
      </c>
      <c r="I92" s="32" t="str">
        <f>IF($C92=TRUE,I91,VLOOKUP($B92,'Reference for Forumual'!B:L,7,FALSE))</f>
        <v>5.14 </v>
      </c>
      <c r="J92" s="32" t="str">
        <f>IF($C92=TRUE,J91,VLOOKUP($B92,'Reference for Forumual'!B:L,8,FALSE))</f>
        <v>5.30 </v>
      </c>
      <c r="K92" s="32" t="str">
        <f>IF($C92=TRUE,K91,VLOOKUP($B92,'Reference for Forumual'!B:L,9,FALSE))</f>
        <v>7.55 </v>
      </c>
      <c r="L92" s="32" t="str">
        <f>IF($C92=TRUE,L91,VLOOKUP($B92,'Reference for Forumual'!B:L,10,FALSE))</f>
        <v>9.10 </v>
      </c>
      <c r="M92" s="32" t="str">
        <f>IF($C92=TRUE,M91,VLOOKUP($B92,'Reference for Forumual'!B:L,11,FALSE))</f>
        <v> 9.30 </v>
      </c>
    </row>
    <row r="93" spans="1:13" ht="15.75" customHeight="1" x14ac:dyDescent="0.2">
      <c r="A93" s="29" t="s">
        <v>106</v>
      </c>
      <c r="B93" s="82">
        <v>42460</v>
      </c>
      <c r="C93" s="81" t="b">
        <f>ISERROR(VLOOKUP(B93,'Reference for Forumual'!B:B,1,FALSE))</f>
        <v>1</v>
      </c>
      <c r="D93" s="32" t="str">
        <f>IF($C93=TRUE,D92,VLOOKUP($B93,'Reference for Forumual'!B:L,2,FALSE))</f>
        <v>6.18 </v>
      </c>
      <c r="E93" s="32" t="str">
        <f>IF($C93=TRUE,E92,VLOOKUP($B93,'Reference for Forumual'!B:L,3,FALSE))</f>
        <v>6.40 </v>
      </c>
      <c r="F93" s="32" t="str">
        <f>IF($C93=TRUE,F92,VLOOKUP($B93,'Reference for Forumual'!B:L,4,FALSE))</f>
        <v>7.32 </v>
      </c>
      <c r="G93" s="32" t="str">
        <f>IF($C93=TRUE,G92,VLOOKUP($B93,'Reference for Forumual'!B:L,5,FALSE))</f>
        <v>1.43 </v>
      </c>
      <c r="H93" s="32" t="str">
        <f>IF($C93=TRUE,H92,VLOOKUP($B93,'Reference for Forumual'!B:L,6,FALSE))</f>
        <v>2.00 </v>
      </c>
      <c r="I93" s="32" t="str">
        <f>IF($C93=TRUE,I92,VLOOKUP($B93,'Reference for Forumual'!B:L,7,FALSE))</f>
        <v>5.14 </v>
      </c>
      <c r="J93" s="32" t="str">
        <f>IF($C93=TRUE,J92,VLOOKUP($B93,'Reference for Forumual'!B:L,8,FALSE))</f>
        <v>5.30 </v>
      </c>
      <c r="K93" s="32" t="str">
        <f>IF($C93=TRUE,K92,VLOOKUP($B93,'Reference for Forumual'!B:L,9,FALSE))</f>
        <v>7.55 </v>
      </c>
      <c r="L93" s="32" t="str">
        <f>IF($C93=TRUE,L92,VLOOKUP($B93,'Reference for Forumual'!B:L,10,FALSE))</f>
        <v>9.10 </v>
      </c>
      <c r="M93" s="32" t="str">
        <f>IF($C93=TRUE,M92,VLOOKUP($B93,'Reference for Forumual'!B:L,11,FALSE))</f>
        <v> 9.30 </v>
      </c>
    </row>
    <row r="94" spans="1:13" ht="15.75" customHeight="1" x14ac:dyDescent="0.2">
      <c r="A94" s="29" t="s">
        <v>271</v>
      </c>
      <c r="B94" s="82">
        <v>42461</v>
      </c>
      <c r="C94" s="81" t="b">
        <f>ISERROR(VLOOKUP(B94,'Reference for Forumual'!B:B,1,FALSE))</f>
        <v>1</v>
      </c>
      <c r="D94" s="32" t="str">
        <f>IF($C94=TRUE,D93,VLOOKUP($B94,'Reference for Forumual'!B:L,2,FALSE))</f>
        <v>6.18 </v>
      </c>
      <c r="E94" s="32" t="str">
        <f>IF($C94=TRUE,E93,VLOOKUP($B94,'Reference for Forumual'!B:L,3,FALSE))</f>
        <v>6.40 </v>
      </c>
      <c r="F94" s="32" t="str">
        <f>IF($C94=TRUE,F93,VLOOKUP($B94,'Reference for Forumual'!B:L,4,FALSE))</f>
        <v>7.32 </v>
      </c>
      <c r="G94" s="32" t="str">
        <f>IF($C94=TRUE,G93,VLOOKUP($B94,'Reference for Forumual'!B:L,5,FALSE))</f>
        <v>1.43 </v>
      </c>
      <c r="H94" s="32" t="str">
        <f>IF($C94=TRUE,H93,VLOOKUP($B94,'Reference for Forumual'!B:L,6,FALSE))</f>
        <v>2.00 </v>
      </c>
      <c r="I94" s="32" t="str">
        <f>IF($C94=TRUE,I93,VLOOKUP($B94,'Reference for Forumual'!B:L,7,FALSE))</f>
        <v>5.14 </v>
      </c>
      <c r="J94" s="32" t="str">
        <f>IF($C94=TRUE,J93,VLOOKUP($B94,'Reference for Forumual'!B:L,8,FALSE))</f>
        <v>5.30 </v>
      </c>
      <c r="K94" s="32" t="str">
        <f>IF($C94=TRUE,K93,VLOOKUP($B94,'Reference for Forumual'!B:L,9,FALSE))</f>
        <v>7.55 </v>
      </c>
      <c r="L94" s="32" t="str">
        <f>IF($C94=TRUE,L93,VLOOKUP($B94,'Reference for Forumual'!B:L,10,FALSE))</f>
        <v>9.10 </v>
      </c>
      <c r="M94" s="32" t="str">
        <f>IF($C94=TRUE,M93,VLOOKUP($B94,'Reference for Forumual'!B:L,11,FALSE))</f>
        <v> 9.30 </v>
      </c>
    </row>
    <row r="95" spans="1:13" ht="15.75" customHeight="1" x14ac:dyDescent="0.2">
      <c r="A95" s="29" t="s">
        <v>106</v>
      </c>
      <c r="B95" s="82">
        <v>42462</v>
      </c>
      <c r="C95" s="81" t="b">
        <f>ISERROR(VLOOKUP(B95,'Reference for Forumual'!B:B,1,FALSE))</f>
        <v>1</v>
      </c>
      <c r="D95" s="32" t="str">
        <f>IF($C95=TRUE,D94,VLOOKUP($B95,'Reference for Forumual'!B:L,2,FALSE))</f>
        <v>6.18 </v>
      </c>
      <c r="E95" s="32" t="str">
        <f>IF($C95=TRUE,E94,VLOOKUP($B95,'Reference for Forumual'!B:L,3,FALSE))</f>
        <v>6.40 </v>
      </c>
      <c r="F95" s="32" t="str">
        <f>IF($C95=TRUE,F94,VLOOKUP($B95,'Reference for Forumual'!B:L,4,FALSE))</f>
        <v>7.32 </v>
      </c>
      <c r="G95" s="32" t="str">
        <f>IF($C95=TRUE,G94,VLOOKUP($B95,'Reference for Forumual'!B:L,5,FALSE))</f>
        <v>1.43 </v>
      </c>
      <c r="H95" s="32" t="str">
        <f>IF($C95=TRUE,H94,VLOOKUP($B95,'Reference for Forumual'!B:L,6,FALSE))</f>
        <v>2.00 </v>
      </c>
      <c r="I95" s="32" t="str">
        <f>IF($C95=TRUE,I94,VLOOKUP($B95,'Reference for Forumual'!B:L,7,FALSE))</f>
        <v>5.14 </v>
      </c>
      <c r="J95" s="32" t="str">
        <f>IF($C95=TRUE,J94,VLOOKUP($B95,'Reference for Forumual'!B:L,8,FALSE))</f>
        <v>5.30 </v>
      </c>
      <c r="K95" s="32" t="str">
        <f>IF($C95=TRUE,K94,VLOOKUP($B95,'Reference for Forumual'!B:L,9,FALSE))</f>
        <v>7.55 </v>
      </c>
      <c r="L95" s="32" t="str">
        <f>IF($C95=TRUE,L94,VLOOKUP($B95,'Reference for Forumual'!B:L,10,FALSE))</f>
        <v>9.10 </v>
      </c>
      <c r="M95" s="32" t="str">
        <f>IF($C95=TRUE,M94,VLOOKUP($B95,'Reference for Forumual'!B:L,11,FALSE))</f>
        <v> 9.30 </v>
      </c>
    </row>
    <row r="96" spans="1:13" ht="15.75" customHeight="1" x14ac:dyDescent="0.2">
      <c r="A96" s="29" t="s">
        <v>272</v>
      </c>
      <c r="B96" s="82">
        <v>42463</v>
      </c>
      <c r="C96" s="81" t="b">
        <f>ISERROR(VLOOKUP(B96,'Reference for Forumual'!B:B,1,FALSE))</f>
        <v>1</v>
      </c>
      <c r="D96" s="32" t="str">
        <f>IF($C96=TRUE,D95,VLOOKUP($B96,'Reference for Forumual'!B:L,2,FALSE))</f>
        <v>6.18 </v>
      </c>
      <c r="E96" s="32" t="str">
        <f>IF($C96=TRUE,E95,VLOOKUP($B96,'Reference for Forumual'!B:L,3,FALSE))</f>
        <v>6.40 </v>
      </c>
      <c r="F96" s="32" t="str">
        <f>IF($C96=TRUE,F95,VLOOKUP($B96,'Reference for Forumual'!B:L,4,FALSE))</f>
        <v>7.32 </v>
      </c>
      <c r="G96" s="32" t="str">
        <f>IF($C96=TRUE,G95,VLOOKUP($B96,'Reference for Forumual'!B:L,5,FALSE))</f>
        <v>1.43 </v>
      </c>
      <c r="H96" s="32" t="str">
        <f>IF($C96=TRUE,H95,VLOOKUP($B96,'Reference for Forumual'!B:L,6,FALSE))</f>
        <v>2.00 </v>
      </c>
      <c r="I96" s="32" t="str">
        <f>IF($C96=TRUE,I95,VLOOKUP($B96,'Reference for Forumual'!B:L,7,FALSE))</f>
        <v>5.14 </v>
      </c>
      <c r="J96" s="32" t="str">
        <f>IF($C96=TRUE,J95,VLOOKUP($B96,'Reference for Forumual'!B:L,8,FALSE))</f>
        <v>5.30 </v>
      </c>
      <c r="K96" s="32" t="str">
        <f>IF($C96=TRUE,K95,VLOOKUP($B96,'Reference for Forumual'!B:L,9,FALSE))</f>
        <v>7.55 </v>
      </c>
      <c r="L96" s="32" t="str">
        <f>IF($C96=TRUE,L95,VLOOKUP($B96,'Reference for Forumual'!B:L,10,FALSE))</f>
        <v>9.10 </v>
      </c>
      <c r="M96" s="32" t="str">
        <f>IF($C96=TRUE,M95,VLOOKUP($B96,'Reference for Forumual'!B:L,11,FALSE))</f>
        <v> 9.30 </v>
      </c>
    </row>
    <row r="97" spans="1:13" ht="15.75" customHeight="1" x14ac:dyDescent="0.2">
      <c r="A97" s="29" t="s">
        <v>106</v>
      </c>
      <c r="B97" s="82">
        <v>42464</v>
      </c>
      <c r="C97" s="81" t="b">
        <f>ISERROR(VLOOKUP(B97,'Reference for Forumual'!B:B,1,FALSE))</f>
        <v>1</v>
      </c>
      <c r="D97" s="32" t="str">
        <f>IF($C97=TRUE,D96,VLOOKUP($B97,'Reference for Forumual'!B:L,2,FALSE))</f>
        <v>6.18 </v>
      </c>
      <c r="E97" s="32" t="str">
        <f>IF($C97=TRUE,E96,VLOOKUP($B97,'Reference for Forumual'!B:L,3,FALSE))</f>
        <v>6.40 </v>
      </c>
      <c r="F97" s="32" t="str">
        <f>IF($C97=TRUE,F96,VLOOKUP($B97,'Reference for Forumual'!B:L,4,FALSE))</f>
        <v>7.32 </v>
      </c>
      <c r="G97" s="32" t="str">
        <f>IF($C97=TRUE,G96,VLOOKUP($B97,'Reference for Forumual'!B:L,5,FALSE))</f>
        <v>1.43 </v>
      </c>
      <c r="H97" s="32" t="str">
        <f>IF($C97=TRUE,H96,VLOOKUP($B97,'Reference for Forumual'!B:L,6,FALSE))</f>
        <v>2.00 </v>
      </c>
      <c r="I97" s="32" t="str">
        <f>IF($C97=TRUE,I96,VLOOKUP($B97,'Reference for Forumual'!B:L,7,FALSE))</f>
        <v>5.14 </v>
      </c>
      <c r="J97" s="32" t="str">
        <f>IF($C97=TRUE,J96,VLOOKUP($B97,'Reference for Forumual'!B:L,8,FALSE))</f>
        <v>5.30 </v>
      </c>
      <c r="K97" s="32" t="str">
        <f>IF($C97=TRUE,K96,VLOOKUP($B97,'Reference for Forumual'!B:L,9,FALSE))</f>
        <v>7.55 </v>
      </c>
      <c r="L97" s="32" t="str">
        <f>IF($C97=TRUE,L96,VLOOKUP($B97,'Reference for Forumual'!B:L,10,FALSE))</f>
        <v>9.10 </v>
      </c>
      <c r="M97" s="32" t="str">
        <f>IF($C97=TRUE,M96,VLOOKUP($B97,'Reference for Forumual'!B:L,11,FALSE))</f>
        <v> 9.30 </v>
      </c>
    </row>
    <row r="98" spans="1:13" ht="15.75" customHeight="1" x14ac:dyDescent="0.2">
      <c r="A98" s="29" t="s">
        <v>273</v>
      </c>
      <c r="B98" s="82">
        <v>42465</v>
      </c>
      <c r="C98" s="81" t="b">
        <f>ISERROR(VLOOKUP(B98,'Reference for Forumual'!B:B,1,FALSE))</f>
        <v>1</v>
      </c>
      <c r="D98" s="32" t="str">
        <f>IF($C98=TRUE,D97,VLOOKUP($B98,'Reference for Forumual'!B:L,2,FALSE))</f>
        <v>6.18 </v>
      </c>
      <c r="E98" s="32" t="str">
        <f>IF($C98=TRUE,E97,VLOOKUP($B98,'Reference for Forumual'!B:L,3,FALSE))</f>
        <v>6.40 </v>
      </c>
      <c r="F98" s="32" t="str">
        <f>IF($C98=TRUE,F97,VLOOKUP($B98,'Reference for Forumual'!B:L,4,FALSE))</f>
        <v>7.32 </v>
      </c>
      <c r="G98" s="32" t="str">
        <f>IF($C98=TRUE,G97,VLOOKUP($B98,'Reference for Forumual'!B:L,5,FALSE))</f>
        <v>1.43 </v>
      </c>
      <c r="H98" s="32" t="str">
        <f>IF($C98=TRUE,H97,VLOOKUP($B98,'Reference for Forumual'!B:L,6,FALSE))</f>
        <v>2.00 </v>
      </c>
      <c r="I98" s="32" t="str">
        <f>IF($C98=TRUE,I97,VLOOKUP($B98,'Reference for Forumual'!B:L,7,FALSE))</f>
        <v>5.14 </v>
      </c>
      <c r="J98" s="32" t="str">
        <f>IF($C98=TRUE,J97,VLOOKUP($B98,'Reference for Forumual'!B:L,8,FALSE))</f>
        <v>5.30 </v>
      </c>
      <c r="K98" s="32" t="str">
        <f>IF($C98=TRUE,K97,VLOOKUP($B98,'Reference for Forumual'!B:L,9,FALSE))</f>
        <v>7.55 </v>
      </c>
      <c r="L98" s="32" t="str">
        <f>IF($C98=TRUE,L97,VLOOKUP($B98,'Reference for Forumual'!B:L,10,FALSE))</f>
        <v>9.10 </v>
      </c>
      <c r="M98" s="32" t="str">
        <f>IF($C98=TRUE,M97,VLOOKUP($B98,'Reference for Forumual'!B:L,11,FALSE))</f>
        <v> 9.30 </v>
      </c>
    </row>
    <row r="99" spans="1:13" ht="15.75" customHeight="1" x14ac:dyDescent="0.2">
      <c r="A99" s="29" t="s">
        <v>106</v>
      </c>
      <c r="B99" s="82">
        <v>42466</v>
      </c>
      <c r="C99" s="81" t="b">
        <f>ISERROR(VLOOKUP(B99,'Reference for Forumual'!B:B,1,FALSE))</f>
        <v>1</v>
      </c>
      <c r="D99" s="32" t="str">
        <f>IF($C99=TRUE,D98,VLOOKUP($B99,'Reference for Forumual'!B:L,2,FALSE))</f>
        <v>6.18 </v>
      </c>
      <c r="E99" s="32" t="str">
        <f>IF($C99=TRUE,E98,VLOOKUP($B99,'Reference for Forumual'!B:L,3,FALSE))</f>
        <v>6.40 </v>
      </c>
      <c r="F99" s="32" t="str">
        <f>IF($C99=TRUE,F98,VLOOKUP($B99,'Reference for Forumual'!B:L,4,FALSE))</f>
        <v>7.32 </v>
      </c>
      <c r="G99" s="32" t="str">
        <f>IF($C99=TRUE,G98,VLOOKUP($B99,'Reference for Forumual'!B:L,5,FALSE))</f>
        <v>1.43 </v>
      </c>
      <c r="H99" s="32" t="str">
        <f>IF($C99=TRUE,H98,VLOOKUP($B99,'Reference for Forumual'!B:L,6,FALSE))</f>
        <v>2.00 </v>
      </c>
      <c r="I99" s="32" t="str">
        <f>IF($C99=TRUE,I98,VLOOKUP($B99,'Reference for Forumual'!B:L,7,FALSE))</f>
        <v>5.14 </v>
      </c>
      <c r="J99" s="32" t="str">
        <f>IF($C99=TRUE,J98,VLOOKUP($B99,'Reference for Forumual'!B:L,8,FALSE))</f>
        <v>5.30 </v>
      </c>
      <c r="K99" s="32" t="str">
        <f>IF($C99=TRUE,K98,VLOOKUP($B99,'Reference for Forumual'!B:L,9,FALSE))</f>
        <v>7.55 </v>
      </c>
      <c r="L99" s="32" t="str">
        <f>IF($C99=TRUE,L98,VLOOKUP($B99,'Reference for Forumual'!B:L,10,FALSE))</f>
        <v>9.10 </v>
      </c>
      <c r="M99" s="32" t="str">
        <f>IF($C99=TRUE,M98,VLOOKUP($B99,'Reference for Forumual'!B:L,11,FALSE))</f>
        <v> 9.30 </v>
      </c>
    </row>
    <row r="100" spans="1:13" ht="15.75" customHeight="1" x14ac:dyDescent="0.2">
      <c r="A100" s="29" t="s">
        <v>15</v>
      </c>
      <c r="B100" s="82">
        <v>42467</v>
      </c>
      <c r="C100" s="81" t="b">
        <f>ISERROR(VLOOKUP(B100,'Reference for Forumual'!B:B,1,FALSE))</f>
        <v>1</v>
      </c>
      <c r="D100" s="32" t="str">
        <f>IF($C100=TRUE,D99,VLOOKUP($B100,'Reference for Forumual'!B:L,2,FALSE))</f>
        <v>6.18 </v>
      </c>
      <c r="E100" s="32" t="str">
        <f>IF($C100=TRUE,E99,VLOOKUP($B100,'Reference for Forumual'!B:L,3,FALSE))</f>
        <v>6.40 </v>
      </c>
      <c r="F100" s="32" t="str">
        <f>IF($C100=TRUE,F99,VLOOKUP($B100,'Reference for Forumual'!B:L,4,FALSE))</f>
        <v>7.32 </v>
      </c>
      <c r="G100" s="32" t="str">
        <f>IF($C100=TRUE,G99,VLOOKUP($B100,'Reference for Forumual'!B:L,5,FALSE))</f>
        <v>1.43 </v>
      </c>
      <c r="H100" s="32" t="str">
        <f>IF($C100=TRUE,H99,VLOOKUP($B100,'Reference for Forumual'!B:L,6,FALSE))</f>
        <v>2.00 </v>
      </c>
      <c r="I100" s="32" t="str">
        <f>IF($C100=TRUE,I99,VLOOKUP($B100,'Reference for Forumual'!B:L,7,FALSE))</f>
        <v>5.14 </v>
      </c>
      <c r="J100" s="32" t="str">
        <f>IF($C100=TRUE,J99,VLOOKUP($B100,'Reference for Forumual'!B:L,8,FALSE))</f>
        <v>5.30 </v>
      </c>
      <c r="K100" s="32" t="str">
        <f>IF($C100=TRUE,K99,VLOOKUP($B100,'Reference for Forumual'!B:L,9,FALSE))</f>
        <v>7.55 </v>
      </c>
      <c r="L100" s="32" t="str">
        <f>IF($C100=TRUE,L99,VLOOKUP($B100,'Reference for Forumual'!B:L,10,FALSE))</f>
        <v>9.10 </v>
      </c>
      <c r="M100" s="32" t="str">
        <f>IF($C100=TRUE,M99,VLOOKUP($B100,'Reference for Forumual'!B:L,11,FALSE))</f>
        <v> 9.30 </v>
      </c>
    </row>
    <row r="101" spans="1:13" ht="15.75" customHeight="1" x14ac:dyDescent="0.2">
      <c r="A101" s="29" t="s">
        <v>106</v>
      </c>
      <c r="B101" s="82">
        <v>42468</v>
      </c>
      <c r="C101" s="81" t="b">
        <f>ISERROR(VLOOKUP(B101,'Reference for Forumual'!B:B,1,FALSE))</f>
        <v>0</v>
      </c>
      <c r="D101" s="32" t="str">
        <f>IF($C101=TRUE,D100,VLOOKUP($B101,'Reference for Forumual'!B:L,2,FALSE))</f>
        <v>5.54 </v>
      </c>
      <c r="E101" s="32" t="str">
        <f>IF($C101=TRUE,E100,VLOOKUP($B101,'Reference for Forumual'!B:L,3,FALSE))</f>
        <v>6.15 </v>
      </c>
      <c r="F101" s="32" t="str">
        <f>IF($C101=TRUE,F100,VLOOKUP($B101,'Reference for Forumual'!B:L,4,FALSE))</f>
        <v>7.10 </v>
      </c>
      <c r="G101" s="32" t="str">
        <f>IF($C101=TRUE,G100,VLOOKUP($B101,'Reference for Forumual'!B:L,5,FALSE))</f>
        <v>1.39 </v>
      </c>
      <c r="H101" s="32" t="str">
        <f>IF($C101=TRUE,H100,VLOOKUP($B101,'Reference for Forumual'!B:L,6,FALSE))</f>
        <v>2.00 </v>
      </c>
      <c r="I101" s="32" t="str">
        <f>IF($C101=TRUE,I100,VLOOKUP($B101,'Reference for Forumual'!B:L,7,FALSE))</f>
        <v>5.19 </v>
      </c>
      <c r="J101" s="32" t="str">
        <f>IF($C101=TRUE,J100,VLOOKUP($B101,'Reference for Forumual'!B:L,8,FALSE))</f>
        <v>5.45 </v>
      </c>
      <c r="K101" s="32" t="str">
        <f>IF($C101=TRUE,K100,VLOOKUP($B101,'Reference for Forumual'!B:L,9,FALSE))</f>
        <v>8.09 </v>
      </c>
      <c r="L101" s="32" t="str">
        <f>IF($C101=TRUE,L100,VLOOKUP($B101,'Reference for Forumual'!B:L,10,FALSE))</f>
        <v>9.26 </v>
      </c>
      <c r="M101" s="32" t="str">
        <f>IF($C101=TRUE,M100,VLOOKUP($B101,'Reference for Forumual'!B:L,11,FALSE))</f>
        <v> 9.40 </v>
      </c>
    </row>
    <row r="102" spans="1:13" ht="15.75" customHeight="1" x14ac:dyDescent="0.2">
      <c r="A102" s="29" t="s">
        <v>269</v>
      </c>
      <c r="B102" s="82">
        <v>42469</v>
      </c>
      <c r="C102" s="81" t="b">
        <f>ISERROR(VLOOKUP(B102,'Reference for Forumual'!B:B,1,FALSE))</f>
        <v>1</v>
      </c>
      <c r="D102" s="32" t="str">
        <f>IF($C102=TRUE,D101,VLOOKUP($B102,'Reference for Forumual'!B:L,2,FALSE))</f>
        <v>5.54 </v>
      </c>
      <c r="E102" s="32" t="str">
        <f>IF($C102=TRUE,E101,VLOOKUP($B102,'Reference for Forumual'!B:L,3,FALSE))</f>
        <v>6.15 </v>
      </c>
      <c r="F102" s="32" t="str">
        <f>IF($C102=TRUE,F101,VLOOKUP($B102,'Reference for Forumual'!B:L,4,FALSE))</f>
        <v>7.10 </v>
      </c>
      <c r="G102" s="32" t="str">
        <f>IF($C102=TRUE,G101,VLOOKUP($B102,'Reference for Forumual'!B:L,5,FALSE))</f>
        <v>1.39 </v>
      </c>
      <c r="H102" s="32" t="str">
        <f>IF($C102=TRUE,H101,VLOOKUP($B102,'Reference for Forumual'!B:L,6,FALSE))</f>
        <v>2.00 </v>
      </c>
      <c r="I102" s="32" t="str">
        <f>IF($C102=TRUE,I101,VLOOKUP($B102,'Reference for Forumual'!B:L,7,FALSE))</f>
        <v>5.19 </v>
      </c>
      <c r="J102" s="32" t="str">
        <f>IF($C102=TRUE,J101,VLOOKUP($B102,'Reference for Forumual'!B:L,8,FALSE))</f>
        <v>5.45 </v>
      </c>
      <c r="K102" s="32" t="str">
        <f>IF($C102=TRUE,K101,VLOOKUP($B102,'Reference for Forumual'!B:L,9,FALSE))</f>
        <v>8.09 </v>
      </c>
      <c r="L102" s="32" t="str">
        <f>IF($C102=TRUE,L101,VLOOKUP($B102,'Reference for Forumual'!B:L,10,FALSE))</f>
        <v>9.26 </v>
      </c>
      <c r="M102" s="32" t="str">
        <f>IF($C102=TRUE,M101,VLOOKUP($B102,'Reference for Forumual'!B:L,11,FALSE))</f>
        <v> 9.40 </v>
      </c>
    </row>
    <row r="103" spans="1:13" ht="15.75" customHeight="1" x14ac:dyDescent="0.2">
      <c r="A103" s="29" t="s">
        <v>106</v>
      </c>
      <c r="B103" s="82">
        <v>42470</v>
      </c>
      <c r="C103" s="81" t="b">
        <f>ISERROR(VLOOKUP(B103,'Reference for Forumual'!B:B,1,FALSE))</f>
        <v>1</v>
      </c>
      <c r="D103" s="32" t="str">
        <f>IF($C103=TRUE,D102,VLOOKUP($B103,'Reference for Forumual'!B:L,2,FALSE))</f>
        <v>5.54 </v>
      </c>
      <c r="E103" s="32" t="str">
        <f>IF($C103=TRUE,E102,VLOOKUP($B103,'Reference for Forumual'!B:L,3,FALSE))</f>
        <v>6.15 </v>
      </c>
      <c r="F103" s="32" t="str">
        <f>IF($C103=TRUE,F102,VLOOKUP($B103,'Reference for Forumual'!B:L,4,FALSE))</f>
        <v>7.10 </v>
      </c>
      <c r="G103" s="32" t="str">
        <f>IF($C103=TRUE,G102,VLOOKUP($B103,'Reference for Forumual'!B:L,5,FALSE))</f>
        <v>1.39 </v>
      </c>
      <c r="H103" s="32" t="str">
        <f>IF($C103=TRUE,H102,VLOOKUP($B103,'Reference for Forumual'!B:L,6,FALSE))</f>
        <v>2.00 </v>
      </c>
      <c r="I103" s="32" t="str">
        <f>IF($C103=TRUE,I102,VLOOKUP($B103,'Reference for Forumual'!B:L,7,FALSE))</f>
        <v>5.19 </v>
      </c>
      <c r="J103" s="32" t="str">
        <f>IF($C103=TRUE,J102,VLOOKUP($B103,'Reference for Forumual'!B:L,8,FALSE))</f>
        <v>5.45 </v>
      </c>
      <c r="K103" s="32" t="str">
        <f>IF($C103=TRUE,K102,VLOOKUP($B103,'Reference for Forumual'!B:L,9,FALSE))</f>
        <v>8.09 </v>
      </c>
      <c r="L103" s="32" t="str">
        <f>IF($C103=TRUE,L102,VLOOKUP($B103,'Reference for Forumual'!B:L,10,FALSE))</f>
        <v>9.26 </v>
      </c>
      <c r="M103" s="32" t="str">
        <f>IF($C103=TRUE,M102,VLOOKUP($B103,'Reference for Forumual'!B:L,11,FALSE))</f>
        <v> 9.40 </v>
      </c>
    </row>
    <row r="104" spans="1:13" ht="15.75" customHeight="1" x14ac:dyDescent="0.2">
      <c r="A104" s="29" t="s">
        <v>22</v>
      </c>
      <c r="B104" s="82">
        <v>42471</v>
      </c>
      <c r="C104" s="81" t="b">
        <f>ISERROR(VLOOKUP(B104,'Reference for Forumual'!B:B,1,FALSE))</f>
        <v>1</v>
      </c>
      <c r="D104" s="32" t="str">
        <f>IF($C104=TRUE,D103,VLOOKUP($B104,'Reference for Forumual'!B:L,2,FALSE))</f>
        <v>5.54 </v>
      </c>
      <c r="E104" s="32" t="str">
        <f>IF($C104=TRUE,E103,VLOOKUP($B104,'Reference for Forumual'!B:L,3,FALSE))</f>
        <v>6.15 </v>
      </c>
      <c r="F104" s="32" t="str">
        <f>IF($C104=TRUE,F103,VLOOKUP($B104,'Reference for Forumual'!B:L,4,FALSE))</f>
        <v>7.10 </v>
      </c>
      <c r="G104" s="32" t="str">
        <f>IF($C104=TRUE,G103,VLOOKUP($B104,'Reference for Forumual'!B:L,5,FALSE))</f>
        <v>1.39 </v>
      </c>
      <c r="H104" s="32" t="str">
        <f>IF($C104=TRUE,H103,VLOOKUP($B104,'Reference for Forumual'!B:L,6,FALSE))</f>
        <v>2.00 </v>
      </c>
      <c r="I104" s="32" t="str">
        <f>IF($C104=TRUE,I103,VLOOKUP($B104,'Reference for Forumual'!B:L,7,FALSE))</f>
        <v>5.19 </v>
      </c>
      <c r="J104" s="32" t="str">
        <f>IF($C104=TRUE,J103,VLOOKUP($B104,'Reference for Forumual'!B:L,8,FALSE))</f>
        <v>5.45 </v>
      </c>
      <c r="K104" s="32" t="str">
        <f>IF($C104=TRUE,K103,VLOOKUP($B104,'Reference for Forumual'!B:L,9,FALSE))</f>
        <v>8.09 </v>
      </c>
      <c r="L104" s="32" t="str">
        <f>IF($C104=TRUE,L103,VLOOKUP($B104,'Reference for Forumual'!B:L,10,FALSE))</f>
        <v>9.26 </v>
      </c>
      <c r="M104" s="32" t="str">
        <f>IF($C104=TRUE,M103,VLOOKUP($B104,'Reference for Forumual'!B:L,11,FALSE))</f>
        <v> 9.40 </v>
      </c>
    </row>
    <row r="105" spans="1:13" ht="15.75" customHeight="1" x14ac:dyDescent="0.2">
      <c r="A105" s="29" t="s">
        <v>106</v>
      </c>
      <c r="B105" s="82">
        <v>42472</v>
      </c>
      <c r="C105" s="81" t="b">
        <f>ISERROR(VLOOKUP(B105,'Reference for Forumual'!B:B,1,FALSE))</f>
        <v>1</v>
      </c>
      <c r="D105" s="32" t="str">
        <f>IF($C105=TRUE,D104,VLOOKUP($B105,'Reference for Forumual'!B:L,2,FALSE))</f>
        <v>5.54 </v>
      </c>
      <c r="E105" s="32" t="str">
        <f>IF($C105=TRUE,E104,VLOOKUP($B105,'Reference for Forumual'!B:L,3,FALSE))</f>
        <v>6.15 </v>
      </c>
      <c r="F105" s="32" t="str">
        <f>IF($C105=TRUE,F104,VLOOKUP($B105,'Reference for Forumual'!B:L,4,FALSE))</f>
        <v>7.10 </v>
      </c>
      <c r="G105" s="32" t="str">
        <f>IF($C105=TRUE,G104,VLOOKUP($B105,'Reference for Forumual'!B:L,5,FALSE))</f>
        <v>1.39 </v>
      </c>
      <c r="H105" s="32" t="str">
        <f>IF($C105=TRUE,H104,VLOOKUP($B105,'Reference for Forumual'!B:L,6,FALSE))</f>
        <v>2.00 </v>
      </c>
      <c r="I105" s="32" t="str">
        <f>IF($C105=TRUE,I104,VLOOKUP($B105,'Reference for Forumual'!B:L,7,FALSE))</f>
        <v>5.19 </v>
      </c>
      <c r="J105" s="32" t="str">
        <f>IF($C105=TRUE,J104,VLOOKUP($B105,'Reference for Forumual'!B:L,8,FALSE))</f>
        <v>5.45 </v>
      </c>
      <c r="K105" s="32" t="str">
        <f>IF($C105=TRUE,K104,VLOOKUP($B105,'Reference for Forumual'!B:L,9,FALSE))</f>
        <v>8.09 </v>
      </c>
      <c r="L105" s="32" t="str">
        <f>IF($C105=TRUE,L104,VLOOKUP($B105,'Reference for Forumual'!B:L,10,FALSE))</f>
        <v>9.26 </v>
      </c>
      <c r="M105" s="32" t="str">
        <f>IF($C105=TRUE,M104,VLOOKUP($B105,'Reference for Forumual'!B:L,11,FALSE))</f>
        <v> 9.40 </v>
      </c>
    </row>
    <row r="106" spans="1:13" ht="15.75" customHeight="1" x14ac:dyDescent="0.2">
      <c r="A106" s="29" t="s">
        <v>270</v>
      </c>
      <c r="B106" s="82">
        <v>42473</v>
      </c>
      <c r="C106" s="81" t="b">
        <f>ISERROR(VLOOKUP(B106,'Reference for Forumual'!B:B,1,FALSE))</f>
        <v>1</v>
      </c>
      <c r="D106" s="32" t="str">
        <f>IF($C106=TRUE,D105,VLOOKUP($B106,'Reference for Forumual'!B:L,2,FALSE))</f>
        <v>5.54 </v>
      </c>
      <c r="E106" s="32" t="str">
        <f>IF($C106=TRUE,E105,VLOOKUP($B106,'Reference for Forumual'!B:L,3,FALSE))</f>
        <v>6.15 </v>
      </c>
      <c r="F106" s="32" t="str">
        <f>IF($C106=TRUE,F105,VLOOKUP($B106,'Reference for Forumual'!B:L,4,FALSE))</f>
        <v>7.10 </v>
      </c>
      <c r="G106" s="32" t="str">
        <f>IF($C106=TRUE,G105,VLOOKUP($B106,'Reference for Forumual'!B:L,5,FALSE))</f>
        <v>1.39 </v>
      </c>
      <c r="H106" s="32" t="str">
        <f>IF($C106=TRUE,H105,VLOOKUP($B106,'Reference for Forumual'!B:L,6,FALSE))</f>
        <v>2.00 </v>
      </c>
      <c r="I106" s="32" t="str">
        <f>IF($C106=TRUE,I105,VLOOKUP($B106,'Reference for Forumual'!B:L,7,FALSE))</f>
        <v>5.19 </v>
      </c>
      <c r="J106" s="32" t="str">
        <f>IF($C106=TRUE,J105,VLOOKUP($B106,'Reference for Forumual'!B:L,8,FALSE))</f>
        <v>5.45 </v>
      </c>
      <c r="K106" s="32" t="str">
        <f>IF($C106=TRUE,K105,VLOOKUP($B106,'Reference for Forumual'!B:L,9,FALSE))</f>
        <v>8.09 </v>
      </c>
      <c r="L106" s="32" t="str">
        <f>IF($C106=TRUE,L105,VLOOKUP($B106,'Reference for Forumual'!B:L,10,FALSE))</f>
        <v>9.26 </v>
      </c>
      <c r="M106" s="32" t="str">
        <f>IF($C106=TRUE,M105,VLOOKUP($B106,'Reference for Forumual'!B:L,11,FALSE))</f>
        <v> 9.40 </v>
      </c>
    </row>
    <row r="107" spans="1:13" ht="15.75" customHeight="1" x14ac:dyDescent="0.2">
      <c r="A107" s="29" t="s">
        <v>106</v>
      </c>
      <c r="B107" s="82">
        <v>42474</v>
      </c>
      <c r="C107" s="81" t="b">
        <f>ISERROR(VLOOKUP(B107,'Reference for Forumual'!B:B,1,FALSE))</f>
        <v>1</v>
      </c>
      <c r="D107" s="32" t="str">
        <f>IF($C107=TRUE,D106,VLOOKUP($B107,'Reference for Forumual'!B:L,2,FALSE))</f>
        <v>5.54 </v>
      </c>
      <c r="E107" s="32" t="str">
        <f>IF($C107=TRUE,E106,VLOOKUP($B107,'Reference for Forumual'!B:L,3,FALSE))</f>
        <v>6.15 </v>
      </c>
      <c r="F107" s="32" t="str">
        <f>IF($C107=TRUE,F106,VLOOKUP($B107,'Reference for Forumual'!B:L,4,FALSE))</f>
        <v>7.10 </v>
      </c>
      <c r="G107" s="32" t="str">
        <f>IF($C107=TRUE,G106,VLOOKUP($B107,'Reference for Forumual'!B:L,5,FALSE))</f>
        <v>1.39 </v>
      </c>
      <c r="H107" s="32" t="str">
        <f>IF($C107=TRUE,H106,VLOOKUP($B107,'Reference for Forumual'!B:L,6,FALSE))</f>
        <v>2.00 </v>
      </c>
      <c r="I107" s="32" t="str">
        <f>IF($C107=TRUE,I106,VLOOKUP($B107,'Reference for Forumual'!B:L,7,FALSE))</f>
        <v>5.19 </v>
      </c>
      <c r="J107" s="32" t="str">
        <f>IF($C107=TRUE,J106,VLOOKUP($B107,'Reference for Forumual'!B:L,8,FALSE))</f>
        <v>5.45 </v>
      </c>
      <c r="K107" s="32" t="str">
        <f>IF($C107=TRUE,K106,VLOOKUP($B107,'Reference for Forumual'!B:L,9,FALSE))</f>
        <v>8.09 </v>
      </c>
      <c r="L107" s="32" t="str">
        <f>IF($C107=TRUE,L106,VLOOKUP($B107,'Reference for Forumual'!B:L,10,FALSE))</f>
        <v>9.26 </v>
      </c>
      <c r="M107" s="32" t="str">
        <f>IF($C107=TRUE,M106,VLOOKUP($B107,'Reference for Forumual'!B:L,11,FALSE))</f>
        <v> 9.40 </v>
      </c>
    </row>
    <row r="108" spans="1:13" ht="15.75" customHeight="1" x14ac:dyDescent="0.2">
      <c r="A108" s="29" t="s">
        <v>271</v>
      </c>
      <c r="B108" s="82">
        <v>42475</v>
      </c>
      <c r="C108" s="81" t="b">
        <f>ISERROR(VLOOKUP(B108,'Reference for Forumual'!B:B,1,FALSE))</f>
        <v>1</v>
      </c>
      <c r="D108" s="32" t="str">
        <f>IF($C108=TRUE,D107,VLOOKUP($B108,'Reference for Forumual'!B:L,2,FALSE))</f>
        <v>5.54 </v>
      </c>
      <c r="E108" s="32" t="str">
        <f>IF($C108=TRUE,E107,VLOOKUP($B108,'Reference for Forumual'!B:L,3,FALSE))</f>
        <v>6.15 </v>
      </c>
      <c r="F108" s="32" t="str">
        <f>IF($C108=TRUE,F107,VLOOKUP($B108,'Reference for Forumual'!B:L,4,FALSE))</f>
        <v>7.10 </v>
      </c>
      <c r="G108" s="32" t="str">
        <f>IF($C108=TRUE,G107,VLOOKUP($B108,'Reference for Forumual'!B:L,5,FALSE))</f>
        <v>1.39 </v>
      </c>
      <c r="H108" s="32" t="str">
        <f>IF($C108=TRUE,H107,VLOOKUP($B108,'Reference for Forumual'!B:L,6,FALSE))</f>
        <v>2.00 </v>
      </c>
      <c r="I108" s="32" t="str">
        <f>IF($C108=TRUE,I107,VLOOKUP($B108,'Reference for Forumual'!B:L,7,FALSE))</f>
        <v>5.19 </v>
      </c>
      <c r="J108" s="32" t="str">
        <f>IF($C108=TRUE,J107,VLOOKUP($B108,'Reference for Forumual'!B:L,8,FALSE))</f>
        <v>5.45 </v>
      </c>
      <c r="K108" s="32" t="str">
        <f>IF($C108=TRUE,K107,VLOOKUP($B108,'Reference for Forumual'!B:L,9,FALSE))</f>
        <v>8.09 </v>
      </c>
      <c r="L108" s="32" t="str">
        <f>IF($C108=TRUE,L107,VLOOKUP($B108,'Reference for Forumual'!B:L,10,FALSE))</f>
        <v>9.26 </v>
      </c>
      <c r="M108" s="32" t="str">
        <f>IF($C108=TRUE,M107,VLOOKUP($B108,'Reference for Forumual'!B:L,11,FALSE))</f>
        <v> 9.40 </v>
      </c>
    </row>
    <row r="109" spans="1:13" ht="15.75" customHeight="1" x14ac:dyDescent="0.2">
      <c r="A109" s="29" t="s">
        <v>106</v>
      </c>
      <c r="B109" s="82">
        <v>42476</v>
      </c>
      <c r="C109" s="81" t="b">
        <f>ISERROR(VLOOKUP(B109,'Reference for Forumual'!B:B,1,FALSE))</f>
        <v>1</v>
      </c>
      <c r="D109" s="32" t="str">
        <f>IF($C109=TRUE,D108,VLOOKUP($B109,'Reference for Forumual'!B:L,2,FALSE))</f>
        <v>5.54 </v>
      </c>
      <c r="E109" s="32" t="str">
        <f>IF($C109=TRUE,E108,VLOOKUP($B109,'Reference for Forumual'!B:L,3,FALSE))</f>
        <v>6.15 </v>
      </c>
      <c r="F109" s="32" t="str">
        <f>IF($C109=TRUE,F108,VLOOKUP($B109,'Reference for Forumual'!B:L,4,FALSE))</f>
        <v>7.10 </v>
      </c>
      <c r="G109" s="32" t="str">
        <f>IF($C109=TRUE,G108,VLOOKUP($B109,'Reference for Forumual'!B:L,5,FALSE))</f>
        <v>1.39 </v>
      </c>
      <c r="H109" s="32" t="str">
        <f>IF($C109=TRUE,H108,VLOOKUP($B109,'Reference for Forumual'!B:L,6,FALSE))</f>
        <v>2.00 </v>
      </c>
      <c r="I109" s="32" t="str">
        <f>IF($C109=TRUE,I108,VLOOKUP($B109,'Reference for Forumual'!B:L,7,FALSE))</f>
        <v>5.19 </v>
      </c>
      <c r="J109" s="32" t="str">
        <f>IF($C109=TRUE,J108,VLOOKUP($B109,'Reference for Forumual'!B:L,8,FALSE))</f>
        <v>5.45 </v>
      </c>
      <c r="K109" s="32" t="str">
        <f>IF($C109=TRUE,K108,VLOOKUP($B109,'Reference for Forumual'!B:L,9,FALSE))</f>
        <v>8.09 </v>
      </c>
      <c r="L109" s="32" t="str">
        <f>IF($C109=TRUE,L108,VLOOKUP($B109,'Reference for Forumual'!B:L,10,FALSE))</f>
        <v>9.26 </v>
      </c>
      <c r="M109" s="32" t="str">
        <f>IF($C109=TRUE,M108,VLOOKUP($B109,'Reference for Forumual'!B:L,11,FALSE))</f>
        <v> 9.40 </v>
      </c>
    </row>
    <row r="110" spans="1:13" ht="15.75" customHeight="1" x14ac:dyDescent="0.2">
      <c r="A110" s="29" t="s">
        <v>272</v>
      </c>
      <c r="B110" s="82">
        <v>42477</v>
      </c>
      <c r="C110" s="81" t="b">
        <f>ISERROR(VLOOKUP(B110,'Reference for Forumual'!B:B,1,FALSE))</f>
        <v>1</v>
      </c>
      <c r="D110" s="32" t="str">
        <f>IF($C110=TRUE,D109,VLOOKUP($B110,'Reference for Forumual'!B:L,2,FALSE))</f>
        <v>5.54 </v>
      </c>
      <c r="E110" s="32" t="str">
        <f>IF($C110=TRUE,E109,VLOOKUP($B110,'Reference for Forumual'!B:L,3,FALSE))</f>
        <v>6.15 </v>
      </c>
      <c r="F110" s="32" t="str">
        <f>IF($C110=TRUE,F109,VLOOKUP($B110,'Reference for Forumual'!B:L,4,FALSE))</f>
        <v>7.10 </v>
      </c>
      <c r="G110" s="32" t="str">
        <f>IF($C110=TRUE,G109,VLOOKUP($B110,'Reference for Forumual'!B:L,5,FALSE))</f>
        <v>1.39 </v>
      </c>
      <c r="H110" s="32" t="str">
        <f>IF($C110=TRUE,H109,VLOOKUP($B110,'Reference for Forumual'!B:L,6,FALSE))</f>
        <v>2.00 </v>
      </c>
      <c r="I110" s="32" t="str">
        <f>IF($C110=TRUE,I109,VLOOKUP($B110,'Reference for Forumual'!B:L,7,FALSE))</f>
        <v>5.19 </v>
      </c>
      <c r="J110" s="32" t="str">
        <f>IF($C110=TRUE,J109,VLOOKUP($B110,'Reference for Forumual'!B:L,8,FALSE))</f>
        <v>5.45 </v>
      </c>
      <c r="K110" s="32" t="str">
        <f>IF($C110=TRUE,K109,VLOOKUP($B110,'Reference for Forumual'!B:L,9,FALSE))</f>
        <v>8.09 </v>
      </c>
      <c r="L110" s="32" t="str">
        <f>IF($C110=TRUE,L109,VLOOKUP($B110,'Reference for Forumual'!B:L,10,FALSE))</f>
        <v>9.26 </v>
      </c>
      <c r="M110" s="32" t="str">
        <f>IF($C110=TRUE,M109,VLOOKUP($B110,'Reference for Forumual'!B:L,11,FALSE))</f>
        <v> 9.40 </v>
      </c>
    </row>
    <row r="111" spans="1:13" ht="15.75" customHeight="1" x14ac:dyDescent="0.2">
      <c r="A111" s="29" t="s">
        <v>106</v>
      </c>
      <c r="B111" s="82">
        <v>42478</v>
      </c>
      <c r="C111" s="81" t="b">
        <f>ISERROR(VLOOKUP(B111,'Reference for Forumual'!B:B,1,FALSE))</f>
        <v>1</v>
      </c>
      <c r="D111" s="32" t="str">
        <f>IF($C111=TRUE,D110,VLOOKUP($B111,'Reference for Forumual'!B:L,2,FALSE))</f>
        <v>5.54 </v>
      </c>
      <c r="E111" s="32" t="str">
        <f>IF($C111=TRUE,E110,VLOOKUP($B111,'Reference for Forumual'!B:L,3,FALSE))</f>
        <v>6.15 </v>
      </c>
      <c r="F111" s="32" t="str">
        <f>IF($C111=TRUE,F110,VLOOKUP($B111,'Reference for Forumual'!B:L,4,FALSE))</f>
        <v>7.10 </v>
      </c>
      <c r="G111" s="32" t="str">
        <f>IF($C111=TRUE,G110,VLOOKUP($B111,'Reference for Forumual'!B:L,5,FALSE))</f>
        <v>1.39 </v>
      </c>
      <c r="H111" s="32" t="str">
        <f>IF($C111=TRUE,H110,VLOOKUP($B111,'Reference for Forumual'!B:L,6,FALSE))</f>
        <v>2.00 </v>
      </c>
      <c r="I111" s="32" t="str">
        <f>IF($C111=TRUE,I110,VLOOKUP($B111,'Reference for Forumual'!B:L,7,FALSE))</f>
        <v>5.19 </v>
      </c>
      <c r="J111" s="32" t="str">
        <f>IF($C111=TRUE,J110,VLOOKUP($B111,'Reference for Forumual'!B:L,8,FALSE))</f>
        <v>5.45 </v>
      </c>
      <c r="K111" s="32" t="str">
        <f>IF($C111=TRUE,K110,VLOOKUP($B111,'Reference for Forumual'!B:L,9,FALSE))</f>
        <v>8.09 </v>
      </c>
      <c r="L111" s="32" t="str">
        <f>IF($C111=TRUE,L110,VLOOKUP($B111,'Reference for Forumual'!B:L,10,FALSE))</f>
        <v>9.26 </v>
      </c>
      <c r="M111" s="32" t="str">
        <f>IF($C111=TRUE,M110,VLOOKUP($B111,'Reference for Forumual'!B:L,11,FALSE))</f>
        <v> 9.40 </v>
      </c>
    </row>
    <row r="112" spans="1:13" ht="15.75" customHeight="1" x14ac:dyDescent="0.2">
      <c r="A112" s="29" t="s">
        <v>273</v>
      </c>
      <c r="B112" s="82">
        <v>42479</v>
      </c>
      <c r="C112" s="81" t="b">
        <f>ISERROR(VLOOKUP(B112,'Reference for Forumual'!B:B,1,FALSE))</f>
        <v>1</v>
      </c>
      <c r="D112" s="32" t="str">
        <f>IF($C112=TRUE,D111,VLOOKUP($B112,'Reference for Forumual'!B:L,2,FALSE))</f>
        <v>5.54 </v>
      </c>
      <c r="E112" s="32" t="str">
        <f>IF($C112=TRUE,E111,VLOOKUP($B112,'Reference for Forumual'!B:L,3,FALSE))</f>
        <v>6.15 </v>
      </c>
      <c r="F112" s="32" t="str">
        <f>IF($C112=TRUE,F111,VLOOKUP($B112,'Reference for Forumual'!B:L,4,FALSE))</f>
        <v>7.10 </v>
      </c>
      <c r="G112" s="32" t="str">
        <f>IF($C112=TRUE,G111,VLOOKUP($B112,'Reference for Forumual'!B:L,5,FALSE))</f>
        <v>1.39 </v>
      </c>
      <c r="H112" s="32" t="str">
        <f>IF($C112=TRUE,H111,VLOOKUP($B112,'Reference for Forumual'!B:L,6,FALSE))</f>
        <v>2.00 </v>
      </c>
      <c r="I112" s="32" t="str">
        <f>IF($C112=TRUE,I111,VLOOKUP($B112,'Reference for Forumual'!B:L,7,FALSE))</f>
        <v>5.19 </v>
      </c>
      <c r="J112" s="32" t="str">
        <f>IF($C112=TRUE,J111,VLOOKUP($B112,'Reference for Forumual'!B:L,8,FALSE))</f>
        <v>5.45 </v>
      </c>
      <c r="K112" s="32" t="str">
        <f>IF($C112=TRUE,K111,VLOOKUP($B112,'Reference for Forumual'!B:L,9,FALSE))</f>
        <v>8.09 </v>
      </c>
      <c r="L112" s="32" t="str">
        <f>IF($C112=TRUE,L111,VLOOKUP($B112,'Reference for Forumual'!B:L,10,FALSE))</f>
        <v>9.26 </v>
      </c>
      <c r="M112" s="32" t="str">
        <f>IF($C112=TRUE,M111,VLOOKUP($B112,'Reference for Forumual'!B:L,11,FALSE))</f>
        <v> 9.40 </v>
      </c>
    </row>
    <row r="113" spans="1:13" ht="15.75" customHeight="1" x14ac:dyDescent="0.2">
      <c r="A113" s="29" t="s">
        <v>106</v>
      </c>
      <c r="B113" s="82">
        <v>42480</v>
      </c>
      <c r="C113" s="81" t="b">
        <f>ISERROR(VLOOKUP(B113,'Reference for Forumual'!B:B,1,FALSE))</f>
        <v>1</v>
      </c>
      <c r="D113" s="32" t="str">
        <f>IF($C113=TRUE,D112,VLOOKUP($B113,'Reference for Forumual'!B:L,2,FALSE))</f>
        <v>5.54 </v>
      </c>
      <c r="E113" s="32" t="str">
        <f>IF($C113=TRUE,E112,VLOOKUP($B113,'Reference for Forumual'!B:L,3,FALSE))</f>
        <v>6.15 </v>
      </c>
      <c r="F113" s="32" t="str">
        <f>IF($C113=TRUE,F112,VLOOKUP($B113,'Reference for Forumual'!B:L,4,FALSE))</f>
        <v>7.10 </v>
      </c>
      <c r="G113" s="32" t="str">
        <f>IF($C113=TRUE,G112,VLOOKUP($B113,'Reference for Forumual'!B:L,5,FALSE))</f>
        <v>1.39 </v>
      </c>
      <c r="H113" s="32" t="str">
        <f>IF($C113=TRUE,H112,VLOOKUP($B113,'Reference for Forumual'!B:L,6,FALSE))</f>
        <v>2.00 </v>
      </c>
      <c r="I113" s="32" t="str">
        <f>IF($C113=TRUE,I112,VLOOKUP($B113,'Reference for Forumual'!B:L,7,FALSE))</f>
        <v>5.19 </v>
      </c>
      <c r="J113" s="32" t="str">
        <f>IF($C113=TRUE,J112,VLOOKUP($B113,'Reference for Forumual'!B:L,8,FALSE))</f>
        <v>5.45 </v>
      </c>
      <c r="K113" s="32" t="str">
        <f>IF($C113=TRUE,K112,VLOOKUP($B113,'Reference for Forumual'!B:L,9,FALSE))</f>
        <v>8.09 </v>
      </c>
      <c r="L113" s="32" t="str">
        <f>IF($C113=TRUE,L112,VLOOKUP($B113,'Reference for Forumual'!B:L,10,FALSE))</f>
        <v>9.26 </v>
      </c>
      <c r="M113" s="32" t="str">
        <f>IF($C113=TRUE,M112,VLOOKUP($B113,'Reference for Forumual'!B:L,11,FALSE))</f>
        <v> 9.40 </v>
      </c>
    </row>
    <row r="114" spans="1:13" ht="15.75" customHeight="1" x14ac:dyDescent="0.2">
      <c r="A114" s="29" t="s">
        <v>15</v>
      </c>
      <c r="B114" s="82">
        <v>42481</v>
      </c>
      <c r="C114" s="81" t="b">
        <f>ISERROR(VLOOKUP(B114,'Reference for Forumual'!B:B,1,FALSE))</f>
        <v>1</v>
      </c>
      <c r="D114" s="32" t="str">
        <f>IF($C114=TRUE,D113,VLOOKUP($B114,'Reference for Forumual'!B:L,2,FALSE))</f>
        <v>5.54 </v>
      </c>
      <c r="E114" s="32" t="str">
        <f>IF($C114=TRUE,E113,VLOOKUP($B114,'Reference for Forumual'!B:L,3,FALSE))</f>
        <v>6.15 </v>
      </c>
      <c r="F114" s="32" t="str">
        <f>IF($C114=TRUE,F113,VLOOKUP($B114,'Reference for Forumual'!B:L,4,FALSE))</f>
        <v>7.10 </v>
      </c>
      <c r="G114" s="32" t="str">
        <f>IF($C114=TRUE,G113,VLOOKUP($B114,'Reference for Forumual'!B:L,5,FALSE))</f>
        <v>1.39 </v>
      </c>
      <c r="H114" s="32" t="str">
        <f>IF($C114=TRUE,H113,VLOOKUP($B114,'Reference for Forumual'!B:L,6,FALSE))</f>
        <v>2.00 </v>
      </c>
      <c r="I114" s="32" t="str">
        <f>IF($C114=TRUE,I113,VLOOKUP($B114,'Reference for Forumual'!B:L,7,FALSE))</f>
        <v>5.19 </v>
      </c>
      <c r="J114" s="32" t="str">
        <f>IF($C114=TRUE,J113,VLOOKUP($B114,'Reference for Forumual'!B:L,8,FALSE))</f>
        <v>5.45 </v>
      </c>
      <c r="K114" s="32" t="str">
        <f>IF($C114=TRUE,K113,VLOOKUP($B114,'Reference for Forumual'!B:L,9,FALSE))</f>
        <v>8.09 </v>
      </c>
      <c r="L114" s="32" t="str">
        <f>IF($C114=TRUE,L113,VLOOKUP($B114,'Reference for Forumual'!B:L,10,FALSE))</f>
        <v>9.26 </v>
      </c>
      <c r="M114" s="32" t="str">
        <f>IF($C114=TRUE,M113,VLOOKUP($B114,'Reference for Forumual'!B:L,11,FALSE))</f>
        <v> 9.40 </v>
      </c>
    </row>
    <row r="115" spans="1:13" ht="15.75" customHeight="1" x14ac:dyDescent="0.2">
      <c r="A115" s="29" t="s">
        <v>106</v>
      </c>
      <c r="B115" s="82">
        <v>42482</v>
      </c>
      <c r="C115" s="81" t="b">
        <f>ISERROR(VLOOKUP(B115,'Reference for Forumual'!B:B,1,FALSE))</f>
        <v>0</v>
      </c>
      <c r="D115" s="32" t="str">
        <f>IF($C115=TRUE,D114,VLOOKUP($B115,'Reference for Forumual'!B:L,2,FALSE))</f>
        <v>5.30 </v>
      </c>
      <c r="E115" s="32" t="str">
        <f>IF($C115=TRUE,E114,VLOOKUP($B115,'Reference for Forumual'!B:L,3,FALSE))</f>
        <v>6.00 </v>
      </c>
      <c r="F115" s="32" t="str">
        <f>IF($C115=TRUE,F114,VLOOKUP($B115,'Reference for Forumual'!B:L,4,FALSE))</f>
        <v>6.50 </v>
      </c>
      <c r="G115" s="32" t="str">
        <f>IF($C115=TRUE,G114,VLOOKUP($B115,'Reference for Forumual'!B:L,5,FALSE))</f>
        <v>1.36 </v>
      </c>
      <c r="H115" s="32" t="str">
        <f>IF($C115=TRUE,H114,VLOOKUP($B115,'Reference for Forumual'!B:L,6,FALSE))</f>
        <v>2.00 </v>
      </c>
      <c r="I115" s="32" t="str">
        <f>IF($C115=TRUE,I114,VLOOKUP($B115,'Reference for Forumual'!B:L,7,FALSE))</f>
        <v>5.22 </v>
      </c>
      <c r="J115" s="32" t="str">
        <f>IF($C115=TRUE,J114,VLOOKUP($B115,'Reference for Forumual'!B:L,8,FALSE))</f>
        <v>5.45 </v>
      </c>
      <c r="K115" s="32" t="str">
        <f>IF($C115=TRUE,K114,VLOOKUP($B115,'Reference for Forumual'!B:L,9,FALSE))</f>
        <v>8.23 </v>
      </c>
      <c r="L115" s="32" t="str">
        <f>IF($C115=TRUE,L114,VLOOKUP($B115,'Reference for Forumual'!B:L,10,FALSE))</f>
        <v>9.43 </v>
      </c>
      <c r="M115" s="32" t="str">
        <f>IF($C115=TRUE,M114,VLOOKUP($B115,'Reference for Forumual'!B:L,11,FALSE))</f>
        <v> 9.50 </v>
      </c>
    </row>
    <row r="116" spans="1:13" ht="15.75" customHeight="1" x14ac:dyDescent="0.2">
      <c r="A116" s="29" t="s">
        <v>269</v>
      </c>
      <c r="B116" s="82">
        <v>42483</v>
      </c>
      <c r="C116" s="81" t="b">
        <f>ISERROR(VLOOKUP(B116,'Reference for Forumual'!B:B,1,FALSE))</f>
        <v>1</v>
      </c>
      <c r="D116" s="32" t="str">
        <f>IF($C116=TRUE,D115,VLOOKUP($B116,'Reference for Forumual'!B:L,2,FALSE))</f>
        <v>5.30 </v>
      </c>
      <c r="E116" s="32" t="str">
        <f>IF($C116=TRUE,E115,VLOOKUP($B116,'Reference for Forumual'!B:L,3,FALSE))</f>
        <v>6.00 </v>
      </c>
      <c r="F116" s="32" t="str">
        <f>IF($C116=TRUE,F115,VLOOKUP($B116,'Reference for Forumual'!B:L,4,FALSE))</f>
        <v>6.50 </v>
      </c>
      <c r="G116" s="32" t="str">
        <f>IF($C116=TRUE,G115,VLOOKUP($B116,'Reference for Forumual'!B:L,5,FALSE))</f>
        <v>1.36 </v>
      </c>
      <c r="H116" s="32" t="str">
        <f>IF($C116=TRUE,H115,VLOOKUP($B116,'Reference for Forumual'!B:L,6,FALSE))</f>
        <v>2.00 </v>
      </c>
      <c r="I116" s="32" t="str">
        <f>IF($C116=TRUE,I115,VLOOKUP($B116,'Reference for Forumual'!B:L,7,FALSE))</f>
        <v>5.22 </v>
      </c>
      <c r="J116" s="32" t="str">
        <f>IF($C116=TRUE,J115,VLOOKUP($B116,'Reference for Forumual'!B:L,8,FALSE))</f>
        <v>5.45 </v>
      </c>
      <c r="K116" s="32" t="str">
        <f>IF($C116=TRUE,K115,VLOOKUP($B116,'Reference for Forumual'!B:L,9,FALSE))</f>
        <v>8.23 </v>
      </c>
      <c r="L116" s="32" t="str">
        <f>IF($C116=TRUE,L115,VLOOKUP($B116,'Reference for Forumual'!B:L,10,FALSE))</f>
        <v>9.43 </v>
      </c>
      <c r="M116" s="32" t="str">
        <f>IF($C116=TRUE,M115,VLOOKUP($B116,'Reference for Forumual'!B:L,11,FALSE))</f>
        <v> 9.50 </v>
      </c>
    </row>
    <row r="117" spans="1:13" ht="15.75" customHeight="1" x14ac:dyDescent="0.2">
      <c r="A117" s="29" t="s">
        <v>106</v>
      </c>
      <c r="B117" s="82">
        <v>42484</v>
      </c>
      <c r="C117" s="81" t="b">
        <f>ISERROR(VLOOKUP(B117,'Reference for Forumual'!B:B,1,FALSE))</f>
        <v>1</v>
      </c>
      <c r="D117" s="32" t="str">
        <f>IF($C117=TRUE,D116,VLOOKUP($B117,'Reference for Forumual'!B:L,2,FALSE))</f>
        <v>5.30 </v>
      </c>
      <c r="E117" s="32" t="str">
        <f>IF($C117=TRUE,E116,VLOOKUP($B117,'Reference for Forumual'!B:L,3,FALSE))</f>
        <v>6.00 </v>
      </c>
      <c r="F117" s="32" t="str">
        <f>IF($C117=TRUE,F116,VLOOKUP($B117,'Reference for Forumual'!B:L,4,FALSE))</f>
        <v>6.50 </v>
      </c>
      <c r="G117" s="32" t="str">
        <f>IF($C117=TRUE,G116,VLOOKUP($B117,'Reference for Forumual'!B:L,5,FALSE))</f>
        <v>1.36 </v>
      </c>
      <c r="H117" s="32" t="str">
        <f>IF($C117=TRUE,H116,VLOOKUP($B117,'Reference for Forumual'!B:L,6,FALSE))</f>
        <v>2.00 </v>
      </c>
      <c r="I117" s="32" t="str">
        <f>IF($C117=TRUE,I116,VLOOKUP($B117,'Reference for Forumual'!B:L,7,FALSE))</f>
        <v>5.22 </v>
      </c>
      <c r="J117" s="32" t="str">
        <f>IF($C117=TRUE,J116,VLOOKUP($B117,'Reference for Forumual'!B:L,8,FALSE))</f>
        <v>5.45 </v>
      </c>
      <c r="K117" s="32" t="str">
        <f>IF($C117=TRUE,K116,VLOOKUP($B117,'Reference for Forumual'!B:L,9,FALSE))</f>
        <v>8.23 </v>
      </c>
      <c r="L117" s="32" t="str">
        <f>IF($C117=TRUE,L116,VLOOKUP($B117,'Reference for Forumual'!B:L,10,FALSE))</f>
        <v>9.43 </v>
      </c>
      <c r="M117" s="32" t="str">
        <f>IF($C117=TRUE,M116,VLOOKUP($B117,'Reference for Forumual'!B:L,11,FALSE))</f>
        <v> 9.50 </v>
      </c>
    </row>
    <row r="118" spans="1:13" ht="15.75" customHeight="1" x14ac:dyDescent="0.2">
      <c r="A118" s="29" t="s">
        <v>22</v>
      </c>
      <c r="B118" s="82">
        <v>42485</v>
      </c>
      <c r="C118" s="81" t="b">
        <f>ISERROR(VLOOKUP(B118,'Reference for Forumual'!B:B,1,FALSE))</f>
        <v>1</v>
      </c>
      <c r="D118" s="32" t="str">
        <f>IF($C118=TRUE,D117,VLOOKUP($B118,'Reference for Forumual'!B:L,2,FALSE))</f>
        <v>5.30 </v>
      </c>
      <c r="E118" s="32" t="str">
        <f>IF($C118=TRUE,E117,VLOOKUP($B118,'Reference for Forumual'!B:L,3,FALSE))</f>
        <v>6.00 </v>
      </c>
      <c r="F118" s="32" t="str">
        <f>IF($C118=TRUE,F117,VLOOKUP($B118,'Reference for Forumual'!B:L,4,FALSE))</f>
        <v>6.50 </v>
      </c>
      <c r="G118" s="32" t="str">
        <f>IF($C118=TRUE,G117,VLOOKUP($B118,'Reference for Forumual'!B:L,5,FALSE))</f>
        <v>1.36 </v>
      </c>
      <c r="H118" s="32" t="str">
        <f>IF($C118=TRUE,H117,VLOOKUP($B118,'Reference for Forumual'!B:L,6,FALSE))</f>
        <v>2.00 </v>
      </c>
      <c r="I118" s="32" t="str">
        <f>IF($C118=TRUE,I117,VLOOKUP($B118,'Reference for Forumual'!B:L,7,FALSE))</f>
        <v>5.22 </v>
      </c>
      <c r="J118" s="32" t="str">
        <f>IF($C118=TRUE,J117,VLOOKUP($B118,'Reference for Forumual'!B:L,8,FALSE))</f>
        <v>5.45 </v>
      </c>
      <c r="K118" s="32" t="str">
        <f>IF($C118=TRUE,K117,VLOOKUP($B118,'Reference for Forumual'!B:L,9,FALSE))</f>
        <v>8.23 </v>
      </c>
      <c r="L118" s="32" t="str">
        <f>IF($C118=TRUE,L117,VLOOKUP($B118,'Reference for Forumual'!B:L,10,FALSE))</f>
        <v>9.43 </v>
      </c>
      <c r="M118" s="32" t="str">
        <f>IF($C118=TRUE,M117,VLOOKUP($B118,'Reference for Forumual'!B:L,11,FALSE))</f>
        <v> 9.50 </v>
      </c>
    </row>
    <row r="119" spans="1:13" ht="15.75" customHeight="1" x14ac:dyDescent="0.2">
      <c r="A119" s="29" t="s">
        <v>106</v>
      </c>
      <c r="B119" s="82">
        <v>42486</v>
      </c>
      <c r="C119" s="81" t="b">
        <f>ISERROR(VLOOKUP(B119,'Reference for Forumual'!B:B,1,FALSE))</f>
        <v>1</v>
      </c>
      <c r="D119" s="32" t="str">
        <f>IF($C119=TRUE,D118,VLOOKUP($B119,'Reference for Forumual'!B:L,2,FALSE))</f>
        <v>5.30 </v>
      </c>
      <c r="E119" s="32" t="str">
        <f>IF($C119=TRUE,E118,VLOOKUP($B119,'Reference for Forumual'!B:L,3,FALSE))</f>
        <v>6.00 </v>
      </c>
      <c r="F119" s="32" t="str">
        <f>IF($C119=TRUE,F118,VLOOKUP($B119,'Reference for Forumual'!B:L,4,FALSE))</f>
        <v>6.50 </v>
      </c>
      <c r="G119" s="32" t="str">
        <f>IF($C119=TRUE,G118,VLOOKUP($B119,'Reference for Forumual'!B:L,5,FALSE))</f>
        <v>1.36 </v>
      </c>
      <c r="H119" s="32" t="str">
        <f>IF($C119=TRUE,H118,VLOOKUP($B119,'Reference for Forumual'!B:L,6,FALSE))</f>
        <v>2.00 </v>
      </c>
      <c r="I119" s="32" t="str">
        <f>IF($C119=TRUE,I118,VLOOKUP($B119,'Reference for Forumual'!B:L,7,FALSE))</f>
        <v>5.22 </v>
      </c>
      <c r="J119" s="32" t="str">
        <f>IF($C119=TRUE,J118,VLOOKUP($B119,'Reference for Forumual'!B:L,8,FALSE))</f>
        <v>5.45 </v>
      </c>
      <c r="K119" s="32" t="str">
        <f>IF($C119=TRUE,K118,VLOOKUP($B119,'Reference for Forumual'!B:L,9,FALSE))</f>
        <v>8.23 </v>
      </c>
      <c r="L119" s="32" t="str">
        <f>IF($C119=TRUE,L118,VLOOKUP($B119,'Reference for Forumual'!B:L,10,FALSE))</f>
        <v>9.43 </v>
      </c>
      <c r="M119" s="32" t="str">
        <f>IF($C119=TRUE,M118,VLOOKUP($B119,'Reference for Forumual'!B:L,11,FALSE))</f>
        <v> 9.50 </v>
      </c>
    </row>
    <row r="120" spans="1:13" ht="15.75" customHeight="1" x14ac:dyDescent="0.2">
      <c r="A120" s="29" t="s">
        <v>270</v>
      </c>
      <c r="B120" s="82">
        <v>42487</v>
      </c>
      <c r="C120" s="81" t="b">
        <f>ISERROR(VLOOKUP(B120,'Reference for Forumual'!B:B,1,FALSE))</f>
        <v>1</v>
      </c>
      <c r="D120" s="32" t="str">
        <f>IF($C120=TRUE,D119,VLOOKUP($B120,'Reference for Forumual'!B:L,2,FALSE))</f>
        <v>5.30 </v>
      </c>
      <c r="E120" s="32" t="str">
        <f>IF($C120=TRUE,E119,VLOOKUP($B120,'Reference for Forumual'!B:L,3,FALSE))</f>
        <v>6.00 </v>
      </c>
      <c r="F120" s="32" t="str">
        <f>IF($C120=TRUE,F119,VLOOKUP($B120,'Reference for Forumual'!B:L,4,FALSE))</f>
        <v>6.50 </v>
      </c>
      <c r="G120" s="32" t="str">
        <f>IF($C120=TRUE,G119,VLOOKUP($B120,'Reference for Forumual'!B:L,5,FALSE))</f>
        <v>1.36 </v>
      </c>
      <c r="H120" s="32" t="str">
        <f>IF($C120=TRUE,H119,VLOOKUP($B120,'Reference for Forumual'!B:L,6,FALSE))</f>
        <v>2.00 </v>
      </c>
      <c r="I120" s="32" t="str">
        <f>IF($C120=TRUE,I119,VLOOKUP($B120,'Reference for Forumual'!B:L,7,FALSE))</f>
        <v>5.22 </v>
      </c>
      <c r="J120" s="32" t="str">
        <f>IF($C120=TRUE,J119,VLOOKUP($B120,'Reference for Forumual'!B:L,8,FALSE))</f>
        <v>5.45 </v>
      </c>
      <c r="K120" s="32" t="str">
        <f>IF($C120=TRUE,K119,VLOOKUP($B120,'Reference for Forumual'!B:L,9,FALSE))</f>
        <v>8.23 </v>
      </c>
      <c r="L120" s="32" t="str">
        <f>IF($C120=TRUE,L119,VLOOKUP($B120,'Reference for Forumual'!B:L,10,FALSE))</f>
        <v>9.43 </v>
      </c>
      <c r="M120" s="32" t="str">
        <f>IF($C120=TRUE,M119,VLOOKUP($B120,'Reference for Forumual'!B:L,11,FALSE))</f>
        <v> 9.50 </v>
      </c>
    </row>
    <row r="121" spans="1:13" ht="15.75" customHeight="1" x14ac:dyDescent="0.2">
      <c r="A121" s="29" t="s">
        <v>106</v>
      </c>
      <c r="B121" s="82">
        <v>42488</v>
      </c>
      <c r="C121" s="81" t="b">
        <f>ISERROR(VLOOKUP(B121,'Reference for Forumual'!B:B,1,FALSE))</f>
        <v>1</v>
      </c>
      <c r="D121" s="32" t="str">
        <f>IF($C121=TRUE,D120,VLOOKUP($B121,'Reference for Forumual'!B:L,2,FALSE))</f>
        <v>5.30 </v>
      </c>
      <c r="E121" s="32" t="str">
        <f>IF($C121=TRUE,E120,VLOOKUP($B121,'Reference for Forumual'!B:L,3,FALSE))</f>
        <v>6.00 </v>
      </c>
      <c r="F121" s="32" t="str">
        <f>IF($C121=TRUE,F120,VLOOKUP($B121,'Reference for Forumual'!B:L,4,FALSE))</f>
        <v>6.50 </v>
      </c>
      <c r="G121" s="32" t="str">
        <f>IF($C121=TRUE,G120,VLOOKUP($B121,'Reference for Forumual'!B:L,5,FALSE))</f>
        <v>1.36 </v>
      </c>
      <c r="H121" s="32" t="str">
        <f>IF($C121=TRUE,H120,VLOOKUP($B121,'Reference for Forumual'!B:L,6,FALSE))</f>
        <v>2.00 </v>
      </c>
      <c r="I121" s="32" t="str">
        <f>IF($C121=TRUE,I120,VLOOKUP($B121,'Reference for Forumual'!B:L,7,FALSE))</f>
        <v>5.22 </v>
      </c>
      <c r="J121" s="32" t="str">
        <f>IF($C121=TRUE,J120,VLOOKUP($B121,'Reference for Forumual'!B:L,8,FALSE))</f>
        <v>5.45 </v>
      </c>
      <c r="K121" s="32" t="str">
        <f>IF($C121=TRUE,K120,VLOOKUP($B121,'Reference for Forumual'!B:L,9,FALSE))</f>
        <v>8.23 </v>
      </c>
      <c r="L121" s="32" t="str">
        <f>IF($C121=TRUE,L120,VLOOKUP($B121,'Reference for Forumual'!B:L,10,FALSE))</f>
        <v>9.43 </v>
      </c>
      <c r="M121" s="32" t="str">
        <f>IF($C121=TRUE,M120,VLOOKUP($B121,'Reference for Forumual'!B:L,11,FALSE))</f>
        <v> 9.50 </v>
      </c>
    </row>
    <row r="122" spans="1:13" ht="15.75" customHeight="1" x14ac:dyDescent="0.2">
      <c r="A122" s="29" t="s">
        <v>271</v>
      </c>
      <c r="B122" s="82">
        <v>42489</v>
      </c>
      <c r="C122" s="81" t="b">
        <f>ISERROR(VLOOKUP(B122,'Reference for Forumual'!B:B,1,FALSE))</f>
        <v>1</v>
      </c>
      <c r="D122" s="32" t="str">
        <f>IF($C122=TRUE,D121,VLOOKUP($B122,'Reference for Forumual'!B:L,2,FALSE))</f>
        <v>5.30 </v>
      </c>
      <c r="E122" s="32" t="str">
        <f>IF($C122=TRUE,E121,VLOOKUP($B122,'Reference for Forumual'!B:L,3,FALSE))</f>
        <v>6.00 </v>
      </c>
      <c r="F122" s="32" t="str">
        <f>IF($C122=TRUE,F121,VLOOKUP($B122,'Reference for Forumual'!B:L,4,FALSE))</f>
        <v>6.50 </v>
      </c>
      <c r="G122" s="32" t="str">
        <f>IF($C122=TRUE,G121,VLOOKUP($B122,'Reference for Forumual'!B:L,5,FALSE))</f>
        <v>1.36 </v>
      </c>
      <c r="H122" s="32" t="str">
        <f>IF($C122=TRUE,H121,VLOOKUP($B122,'Reference for Forumual'!B:L,6,FALSE))</f>
        <v>2.00 </v>
      </c>
      <c r="I122" s="32" t="str">
        <f>IF($C122=TRUE,I121,VLOOKUP($B122,'Reference for Forumual'!B:L,7,FALSE))</f>
        <v>5.22 </v>
      </c>
      <c r="J122" s="32" t="str">
        <f>IF($C122=TRUE,J121,VLOOKUP($B122,'Reference for Forumual'!B:L,8,FALSE))</f>
        <v>5.45 </v>
      </c>
      <c r="K122" s="32" t="str">
        <f>IF($C122=TRUE,K121,VLOOKUP($B122,'Reference for Forumual'!B:L,9,FALSE))</f>
        <v>8.23 </v>
      </c>
      <c r="L122" s="32" t="str">
        <f>IF($C122=TRUE,L121,VLOOKUP($B122,'Reference for Forumual'!B:L,10,FALSE))</f>
        <v>9.43 </v>
      </c>
      <c r="M122" s="32" t="str">
        <f>IF($C122=TRUE,M121,VLOOKUP($B122,'Reference for Forumual'!B:L,11,FALSE))</f>
        <v> 9.50 </v>
      </c>
    </row>
    <row r="123" spans="1:13" ht="15.75" customHeight="1" x14ac:dyDescent="0.2">
      <c r="A123" s="29" t="s">
        <v>106</v>
      </c>
      <c r="B123" s="82">
        <v>42490</v>
      </c>
      <c r="C123" s="81" t="b">
        <f>ISERROR(VLOOKUP(B123,'Reference for Forumual'!B:B,1,FALSE))</f>
        <v>1</v>
      </c>
      <c r="D123" s="32" t="str">
        <f>IF($C123=TRUE,D122,VLOOKUP($B123,'Reference for Forumual'!B:L,2,FALSE))</f>
        <v>5.30 </v>
      </c>
      <c r="E123" s="32" t="str">
        <f>IF($C123=TRUE,E122,VLOOKUP($B123,'Reference for Forumual'!B:L,3,FALSE))</f>
        <v>6.00 </v>
      </c>
      <c r="F123" s="32" t="str">
        <f>IF($C123=TRUE,F122,VLOOKUP($B123,'Reference for Forumual'!B:L,4,FALSE))</f>
        <v>6.50 </v>
      </c>
      <c r="G123" s="32" t="str">
        <f>IF($C123=TRUE,G122,VLOOKUP($B123,'Reference for Forumual'!B:L,5,FALSE))</f>
        <v>1.36 </v>
      </c>
      <c r="H123" s="32" t="str">
        <f>IF($C123=TRUE,H122,VLOOKUP($B123,'Reference for Forumual'!B:L,6,FALSE))</f>
        <v>2.00 </v>
      </c>
      <c r="I123" s="32" t="str">
        <f>IF($C123=TRUE,I122,VLOOKUP($B123,'Reference for Forumual'!B:L,7,FALSE))</f>
        <v>5.22 </v>
      </c>
      <c r="J123" s="32" t="str">
        <f>IF($C123=TRUE,J122,VLOOKUP($B123,'Reference for Forumual'!B:L,8,FALSE))</f>
        <v>5.45 </v>
      </c>
      <c r="K123" s="32" t="str">
        <f>IF($C123=TRUE,K122,VLOOKUP($B123,'Reference for Forumual'!B:L,9,FALSE))</f>
        <v>8.23 </v>
      </c>
      <c r="L123" s="32" t="str">
        <f>IF($C123=TRUE,L122,VLOOKUP($B123,'Reference for Forumual'!B:L,10,FALSE))</f>
        <v>9.43 </v>
      </c>
      <c r="M123" s="32" t="str">
        <f>IF($C123=TRUE,M122,VLOOKUP($B123,'Reference for Forumual'!B:L,11,FALSE))</f>
        <v> 9.50 </v>
      </c>
    </row>
    <row r="124" spans="1:13" ht="15.75" customHeight="1" x14ac:dyDescent="0.2">
      <c r="A124" s="29" t="s">
        <v>272</v>
      </c>
      <c r="B124" s="82">
        <v>42491</v>
      </c>
      <c r="C124" s="81" t="b">
        <f>ISERROR(VLOOKUP(B124,'Reference for Forumual'!B:B,1,FALSE))</f>
        <v>1</v>
      </c>
      <c r="D124" s="32" t="str">
        <f>IF($C124=TRUE,D123,VLOOKUP($B124,'Reference for Forumual'!B:L,2,FALSE))</f>
        <v>5.30 </v>
      </c>
      <c r="E124" s="32" t="str">
        <f>IF($C124=TRUE,E123,VLOOKUP($B124,'Reference for Forumual'!B:L,3,FALSE))</f>
        <v>6.00 </v>
      </c>
      <c r="F124" s="32" t="str">
        <f>IF($C124=TRUE,F123,VLOOKUP($B124,'Reference for Forumual'!B:L,4,FALSE))</f>
        <v>6.50 </v>
      </c>
      <c r="G124" s="32" t="str">
        <f>IF($C124=TRUE,G123,VLOOKUP($B124,'Reference for Forumual'!B:L,5,FALSE))</f>
        <v>1.36 </v>
      </c>
      <c r="H124" s="32" t="str">
        <f>IF($C124=TRUE,H123,VLOOKUP($B124,'Reference for Forumual'!B:L,6,FALSE))</f>
        <v>2.00 </v>
      </c>
      <c r="I124" s="32" t="str">
        <f>IF($C124=TRUE,I123,VLOOKUP($B124,'Reference for Forumual'!B:L,7,FALSE))</f>
        <v>5.22 </v>
      </c>
      <c r="J124" s="32" t="str">
        <f>IF($C124=TRUE,J123,VLOOKUP($B124,'Reference for Forumual'!B:L,8,FALSE))</f>
        <v>5.45 </v>
      </c>
      <c r="K124" s="32" t="str">
        <f>IF($C124=TRUE,K123,VLOOKUP($B124,'Reference for Forumual'!B:L,9,FALSE))</f>
        <v>8.23 </v>
      </c>
      <c r="L124" s="32" t="str">
        <f>IF($C124=TRUE,L123,VLOOKUP($B124,'Reference for Forumual'!B:L,10,FALSE))</f>
        <v>9.43 </v>
      </c>
      <c r="M124" s="32" t="str">
        <f>IF($C124=TRUE,M123,VLOOKUP($B124,'Reference for Forumual'!B:L,11,FALSE))</f>
        <v> 9.50 </v>
      </c>
    </row>
    <row r="125" spans="1:13" ht="15.75" customHeight="1" x14ac:dyDescent="0.2">
      <c r="A125" s="29" t="s">
        <v>106</v>
      </c>
      <c r="B125" s="82">
        <v>42492</v>
      </c>
      <c r="C125" s="81" t="b">
        <f>ISERROR(VLOOKUP(B125,'Reference for Forumual'!B:B,1,FALSE))</f>
        <v>1</v>
      </c>
      <c r="D125" s="32" t="str">
        <f>IF($C125=TRUE,D124,VLOOKUP($B125,'Reference for Forumual'!B:L,2,FALSE))</f>
        <v>5.30 </v>
      </c>
      <c r="E125" s="32" t="str">
        <f>IF($C125=TRUE,E124,VLOOKUP($B125,'Reference for Forumual'!B:L,3,FALSE))</f>
        <v>6.00 </v>
      </c>
      <c r="F125" s="32" t="str">
        <f>IF($C125=TRUE,F124,VLOOKUP($B125,'Reference for Forumual'!B:L,4,FALSE))</f>
        <v>6.50 </v>
      </c>
      <c r="G125" s="32" t="str">
        <f>IF($C125=TRUE,G124,VLOOKUP($B125,'Reference for Forumual'!B:L,5,FALSE))</f>
        <v>1.36 </v>
      </c>
      <c r="H125" s="32" t="str">
        <f>IF($C125=TRUE,H124,VLOOKUP($B125,'Reference for Forumual'!B:L,6,FALSE))</f>
        <v>2.00 </v>
      </c>
      <c r="I125" s="32" t="str">
        <f>IF($C125=TRUE,I124,VLOOKUP($B125,'Reference for Forumual'!B:L,7,FALSE))</f>
        <v>5.22 </v>
      </c>
      <c r="J125" s="32" t="str">
        <f>IF($C125=TRUE,J124,VLOOKUP($B125,'Reference for Forumual'!B:L,8,FALSE))</f>
        <v>5.45 </v>
      </c>
      <c r="K125" s="32" t="str">
        <f>IF($C125=TRUE,K124,VLOOKUP($B125,'Reference for Forumual'!B:L,9,FALSE))</f>
        <v>8.23 </v>
      </c>
      <c r="L125" s="32" t="str">
        <f>IF($C125=TRUE,L124,VLOOKUP($B125,'Reference for Forumual'!B:L,10,FALSE))</f>
        <v>9.43 </v>
      </c>
      <c r="M125" s="32" t="str">
        <f>IF($C125=TRUE,M124,VLOOKUP($B125,'Reference for Forumual'!B:L,11,FALSE))</f>
        <v> 9.50 </v>
      </c>
    </row>
    <row r="126" spans="1:13" ht="15.75" customHeight="1" x14ac:dyDescent="0.2">
      <c r="A126" s="29" t="s">
        <v>273</v>
      </c>
      <c r="B126" s="82">
        <v>42493</v>
      </c>
      <c r="C126" s="81" t="b">
        <f>ISERROR(VLOOKUP(B126,'Reference for Forumual'!B:B,1,FALSE))</f>
        <v>1</v>
      </c>
      <c r="D126" s="32" t="str">
        <f>IF($C126=TRUE,D125,VLOOKUP($B126,'Reference for Forumual'!B:L,2,FALSE))</f>
        <v>5.30 </v>
      </c>
      <c r="E126" s="32" t="str">
        <f>IF($C126=TRUE,E125,VLOOKUP($B126,'Reference for Forumual'!B:L,3,FALSE))</f>
        <v>6.00 </v>
      </c>
      <c r="F126" s="32" t="str">
        <f>IF($C126=TRUE,F125,VLOOKUP($B126,'Reference for Forumual'!B:L,4,FALSE))</f>
        <v>6.50 </v>
      </c>
      <c r="G126" s="32" t="str">
        <f>IF($C126=TRUE,G125,VLOOKUP($B126,'Reference for Forumual'!B:L,5,FALSE))</f>
        <v>1.36 </v>
      </c>
      <c r="H126" s="32" t="str">
        <f>IF($C126=TRUE,H125,VLOOKUP($B126,'Reference for Forumual'!B:L,6,FALSE))</f>
        <v>2.00 </v>
      </c>
      <c r="I126" s="32" t="str">
        <f>IF($C126=TRUE,I125,VLOOKUP($B126,'Reference for Forumual'!B:L,7,FALSE))</f>
        <v>5.22 </v>
      </c>
      <c r="J126" s="32" t="str">
        <f>IF($C126=TRUE,J125,VLOOKUP($B126,'Reference for Forumual'!B:L,8,FALSE))</f>
        <v>5.45 </v>
      </c>
      <c r="K126" s="32" t="str">
        <f>IF($C126=TRUE,K125,VLOOKUP($B126,'Reference for Forumual'!B:L,9,FALSE))</f>
        <v>8.23 </v>
      </c>
      <c r="L126" s="32" t="str">
        <f>IF($C126=TRUE,L125,VLOOKUP($B126,'Reference for Forumual'!B:L,10,FALSE))</f>
        <v>9.43 </v>
      </c>
      <c r="M126" s="32" t="str">
        <f>IF($C126=TRUE,M125,VLOOKUP($B126,'Reference for Forumual'!B:L,11,FALSE))</f>
        <v> 9.50 </v>
      </c>
    </row>
    <row r="127" spans="1:13" ht="15.75" customHeight="1" x14ac:dyDescent="0.2">
      <c r="A127" s="29" t="s">
        <v>106</v>
      </c>
      <c r="B127" s="82">
        <v>42494</v>
      </c>
      <c r="C127" s="81" t="b">
        <f>ISERROR(VLOOKUP(B127,'Reference for Forumual'!B:B,1,FALSE))</f>
        <v>1</v>
      </c>
      <c r="D127" s="32" t="str">
        <f>IF($C127=TRUE,D126,VLOOKUP($B127,'Reference for Forumual'!B:L,2,FALSE))</f>
        <v>5.30 </v>
      </c>
      <c r="E127" s="32" t="str">
        <f>IF($C127=TRUE,E126,VLOOKUP($B127,'Reference for Forumual'!B:L,3,FALSE))</f>
        <v>6.00 </v>
      </c>
      <c r="F127" s="32" t="str">
        <f>IF($C127=TRUE,F126,VLOOKUP($B127,'Reference for Forumual'!B:L,4,FALSE))</f>
        <v>6.50 </v>
      </c>
      <c r="G127" s="32" t="str">
        <f>IF($C127=TRUE,G126,VLOOKUP($B127,'Reference for Forumual'!B:L,5,FALSE))</f>
        <v>1.36 </v>
      </c>
      <c r="H127" s="32" t="str">
        <f>IF($C127=TRUE,H126,VLOOKUP($B127,'Reference for Forumual'!B:L,6,FALSE))</f>
        <v>2.00 </v>
      </c>
      <c r="I127" s="32" t="str">
        <f>IF($C127=TRUE,I126,VLOOKUP($B127,'Reference for Forumual'!B:L,7,FALSE))</f>
        <v>5.22 </v>
      </c>
      <c r="J127" s="32" t="str">
        <f>IF($C127=TRUE,J126,VLOOKUP($B127,'Reference for Forumual'!B:L,8,FALSE))</f>
        <v>5.45 </v>
      </c>
      <c r="K127" s="32" t="str">
        <f>IF($C127=TRUE,K126,VLOOKUP($B127,'Reference for Forumual'!B:L,9,FALSE))</f>
        <v>8.23 </v>
      </c>
      <c r="L127" s="32" t="str">
        <f>IF($C127=TRUE,L126,VLOOKUP($B127,'Reference for Forumual'!B:L,10,FALSE))</f>
        <v>9.43 </v>
      </c>
      <c r="M127" s="32" t="str">
        <f>IF($C127=TRUE,M126,VLOOKUP($B127,'Reference for Forumual'!B:L,11,FALSE))</f>
        <v> 9.50 </v>
      </c>
    </row>
    <row r="128" spans="1:13" ht="15.75" customHeight="1" x14ac:dyDescent="0.2">
      <c r="A128" s="29" t="s">
        <v>15</v>
      </c>
      <c r="B128" s="82">
        <v>42495</v>
      </c>
      <c r="C128" s="81" t="b">
        <f>ISERROR(VLOOKUP(B128,'Reference for Forumual'!B:B,1,FALSE))</f>
        <v>1</v>
      </c>
      <c r="D128" s="32" t="str">
        <f>IF($C128=TRUE,D127,VLOOKUP($B128,'Reference for Forumual'!B:L,2,FALSE))</f>
        <v>5.30 </v>
      </c>
      <c r="E128" s="32" t="str">
        <f>IF($C128=TRUE,E127,VLOOKUP($B128,'Reference for Forumual'!B:L,3,FALSE))</f>
        <v>6.00 </v>
      </c>
      <c r="F128" s="32" t="str">
        <f>IF($C128=TRUE,F127,VLOOKUP($B128,'Reference for Forumual'!B:L,4,FALSE))</f>
        <v>6.50 </v>
      </c>
      <c r="G128" s="32" t="str">
        <f>IF($C128=TRUE,G127,VLOOKUP($B128,'Reference for Forumual'!B:L,5,FALSE))</f>
        <v>1.36 </v>
      </c>
      <c r="H128" s="32" t="str">
        <f>IF($C128=TRUE,H127,VLOOKUP($B128,'Reference for Forumual'!B:L,6,FALSE))</f>
        <v>2.00 </v>
      </c>
      <c r="I128" s="32" t="str">
        <f>IF($C128=TRUE,I127,VLOOKUP($B128,'Reference for Forumual'!B:L,7,FALSE))</f>
        <v>5.22 </v>
      </c>
      <c r="J128" s="32" t="str">
        <f>IF($C128=TRUE,J127,VLOOKUP($B128,'Reference for Forumual'!B:L,8,FALSE))</f>
        <v>5.45 </v>
      </c>
      <c r="K128" s="32" t="str">
        <f>IF($C128=TRUE,K127,VLOOKUP($B128,'Reference for Forumual'!B:L,9,FALSE))</f>
        <v>8.23 </v>
      </c>
      <c r="L128" s="32" t="str">
        <f>IF($C128=TRUE,L127,VLOOKUP($B128,'Reference for Forumual'!B:L,10,FALSE))</f>
        <v>9.43 </v>
      </c>
      <c r="M128" s="32" t="str">
        <f>IF($C128=TRUE,M127,VLOOKUP($B128,'Reference for Forumual'!B:L,11,FALSE))</f>
        <v> 9.50 </v>
      </c>
    </row>
    <row r="129" spans="1:13" ht="15.75" customHeight="1" x14ac:dyDescent="0.2">
      <c r="A129" s="29" t="s">
        <v>106</v>
      </c>
      <c r="B129" s="82">
        <v>42496</v>
      </c>
      <c r="C129" s="81" t="b">
        <f>ISERROR(VLOOKUP(B129,'Reference for Forumual'!B:B,1,FALSE))</f>
        <v>0</v>
      </c>
      <c r="D129" s="32" t="str">
        <f>IF($C129=TRUE,D128,VLOOKUP($B129,'Reference for Forumual'!B:L,2,FALSE))</f>
        <v>5.08 </v>
      </c>
      <c r="E129" s="32" t="str">
        <f>IF($C129=TRUE,E128,VLOOKUP($B129,'Reference for Forumual'!B:L,3,FALSE))</f>
        <v>5.30 </v>
      </c>
      <c r="F129" s="32" t="str">
        <f>IF($C129=TRUE,F128,VLOOKUP($B129,'Reference for Forumual'!B:L,4,FALSE))</f>
        <v>6.32 </v>
      </c>
      <c r="G129" s="32" t="str">
        <f>IF($C129=TRUE,G128,VLOOKUP($B129,'Reference for Forumual'!B:L,5,FALSE))</f>
        <v>1.34 </v>
      </c>
      <c r="H129" s="32" t="str">
        <f>IF($C129=TRUE,H128,VLOOKUP($B129,'Reference for Forumual'!B:L,6,FALSE))</f>
        <v>2.00 </v>
      </c>
      <c r="I129" s="32" t="str">
        <f>IF($C129=TRUE,I128,VLOOKUP($B129,'Reference for Forumual'!B:L,7,FALSE))</f>
        <v>5.26 </v>
      </c>
      <c r="J129" s="32" t="str">
        <f>IF($C129=TRUE,J128,VLOOKUP($B129,'Reference for Forumual'!B:L,8,FALSE))</f>
        <v>6.00 </v>
      </c>
      <c r="K129" s="32" t="str">
        <f>IF($C129=TRUE,K128,VLOOKUP($B129,'Reference for Forumual'!B:L,9,FALSE))</f>
        <v>8.36 </v>
      </c>
      <c r="L129" s="32" t="str">
        <f>IF($C129=TRUE,L128,VLOOKUP($B129,'Reference for Forumual'!B:L,10,FALSE))</f>
        <v>10.01 </v>
      </c>
      <c r="M129" s="32" t="str">
        <f>IF($C129=TRUE,M128,VLOOKUP($B129,'Reference for Forumual'!B:L,11,FALSE))</f>
        <v>10.10 </v>
      </c>
    </row>
    <row r="130" spans="1:13" ht="15.75" customHeight="1" x14ac:dyDescent="0.2">
      <c r="A130" s="29" t="s">
        <v>269</v>
      </c>
      <c r="B130" s="82">
        <v>42497</v>
      </c>
      <c r="C130" s="81" t="b">
        <f>ISERROR(VLOOKUP(B130,'Reference for Forumual'!B:B,1,FALSE))</f>
        <v>1</v>
      </c>
      <c r="D130" s="32" t="str">
        <f>IF($C130=TRUE,D129,VLOOKUP($B130,'Reference for Forumual'!B:L,2,FALSE))</f>
        <v>5.08 </v>
      </c>
      <c r="E130" s="32" t="str">
        <f>IF($C130=TRUE,E129,VLOOKUP($B130,'Reference for Forumual'!B:L,3,FALSE))</f>
        <v>5.30 </v>
      </c>
      <c r="F130" s="32" t="str">
        <f>IF($C130=TRUE,F129,VLOOKUP($B130,'Reference for Forumual'!B:L,4,FALSE))</f>
        <v>6.32 </v>
      </c>
      <c r="G130" s="32" t="str">
        <f>IF($C130=TRUE,G129,VLOOKUP($B130,'Reference for Forumual'!B:L,5,FALSE))</f>
        <v>1.34 </v>
      </c>
      <c r="H130" s="32" t="str">
        <f>IF($C130=TRUE,H129,VLOOKUP($B130,'Reference for Forumual'!B:L,6,FALSE))</f>
        <v>2.00 </v>
      </c>
      <c r="I130" s="32" t="str">
        <f>IF($C130=TRUE,I129,VLOOKUP($B130,'Reference for Forumual'!B:L,7,FALSE))</f>
        <v>5.26 </v>
      </c>
      <c r="J130" s="32" t="str">
        <f>IF($C130=TRUE,J129,VLOOKUP($B130,'Reference for Forumual'!B:L,8,FALSE))</f>
        <v>6.00 </v>
      </c>
      <c r="K130" s="32" t="str">
        <f>IF($C130=TRUE,K129,VLOOKUP($B130,'Reference for Forumual'!B:L,9,FALSE))</f>
        <v>8.36 </v>
      </c>
      <c r="L130" s="32" t="str">
        <f>IF($C130=TRUE,L129,VLOOKUP($B130,'Reference for Forumual'!B:L,10,FALSE))</f>
        <v>10.01 </v>
      </c>
      <c r="M130" s="32" t="str">
        <f>IF($C130=TRUE,M129,VLOOKUP($B130,'Reference for Forumual'!B:L,11,FALSE))</f>
        <v>10.10 </v>
      </c>
    </row>
    <row r="131" spans="1:13" ht="15.75" customHeight="1" x14ac:dyDescent="0.2">
      <c r="A131" s="29" t="s">
        <v>106</v>
      </c>
      <c r="B131" s="82">
        <v>42498</v>
      </c>
      <c r="C131" s="81" t="b">
        <f>ISERROR(VLOOKUP(B131,'Reference for Forumual'!B:B,1,FALSE))</f>
        <v>1</v>
      </c>
      <c r="D131" s="32" t="str">
        <f>IF($C131=TRUE,D130,VLOOKUP($B131,'Reference for Forumual'!B:L,2,FALSE))</f>
        <v>5.08 </v>
      </c>
      <c r="E131" s="32" t="str">
        <f>IF($C131=TRUE,E130,VLOOKUP($B131,'Reference for Forumual'!B:L,3,FALSE))</f>
        <v>5.30 </v>
      </c>
      <c r="F131" s="32" t="str">
        <f>IF($C131=TRUE,F130,VLOOKUP($B131,'Reference for Forumual'!B:L,4,FALSE))</f>
        <v>6.32 </v>
      </c>
      <c r="G131" s="32" t="str">
        <f>IF($C131=TRUE,G130,VLOOKUP($B131,'Reference for Forumual'!B:L,5,FALSE))</f>
        <v>1.34 </v>
      </c>
      <c r="H131" s="32" t="str">
        <f>IF($C131=TRUE,H130,VLOOKUP($B131,'Reference for Forumual'!B:L,6,FALSE))</f>
        <v>2.00 </v>
      </c>
      <c r="I131" s="32" t="str">
        <f>IF($C131=TRUE,I130,VLOOKUP($B131,'Reference for Forumual'!B:L,7,FALSE))</f>
        <v>5.26 </v>
      </c>
      <c r="J131" s="32" t="str">
        <f>IF($C131=TRUE,J130,VLOOKUP($B131,'Reference for Forumual'!B:L,8,FALSE))</f>
        <v>6.00 </v>
      </c>
      <c r="K131" s="32" t="str">
        <f>IF($C131=TRUE,K130,VLOOKUP($B131,'Reference for Forumual'!B:L,9,FALSE))</f>
        <v>8.36 </v>
      </c>
      <c r="L131" s="32" t="str">
        <f>IF($C131=TRUE,L130,VLOOKUP($B131,'Reference for Forumual'!B:L,10,FALSE))</f>
        <v>10.01 </v>
      </c>
      <c r="M131" s="32" t="str">
        <f>IF($C131=TRUE,M130,VLOOKUP($B131,'Reference for Forumual'!B:L,11,FALSE))</f>
        <v>10.10 </v>
      </c>
    </row>
    <row r="132" spans="1:13" ht="15.75" customHeight="1" x14ac:dyDescent="0.2">
      <c r="A132" s="29" t="s">
        <v>22</v>
      </c>
      <c r="B132" s="82">
        <v>42499</v>
      </c>
      <c r="C132" s="81" t="b">
        <f>ISERROR(VLOOKUP(B132,'Reference for Forumual'!B:B,1,FALSE))</f>
        <v>1</v>
      </c>
      <c r="D132" s="32" t="str">
        <f>IF($C132=TRUE,D131,VLOOKUP($B132,'Reference for Forumual'!B:L,2,FALSE))</f>
        <v>5.08 </v>
      </c>
      <c r="E132" s="32" t="str">
        <f>IF($C132=TRUE,E131,VLOOKUP($B132,'Reference for Forumual'!B:L,3,FALSE))</f>
        <v>5.30 </v>
      </c>
      <c r="F132" s="32" t="str">
        <f>IF($C132=TRUE,F131,VLOOKUP($B132,'Reference for Forumual'!B:L,4,FALSE))</f>
        <v>6.32 </v>
      </c>
      <c r="G132" s="32" t="str">
        <f>IF($C132=TRUE,G131,VLOOKUP($B132,'Reference for Forumual'!B:L,5,FALSE))</f>
        <v>1.34 </v>
      </c>
      <c r="H132" s="32" t="str">
        <f>IF($C132=TRUE,H131,VLOOKUP($B132,'Reference for Forumual'!B:L,6,FALSE))</f>
        <v>2.00 </v>
      </c>
      <c r="I132" s="32" t="str">
        <f>IF($C132=TRUE,I131,VLOOKUP($B132,'Reference for Forumual'!B:L,7,FALSE))</f>
        <v>5.26 </v>
      </c>
      <c r="J132" s="32" t="str">
        <f>IF($C132=TRUE,J131,VLOOKUP($B132,'Reference for Forumual'!B:L,8,FALSE))</f>
        <v>6.00 </v>
      </c>
      <c r="K132" s="32" t="str">
        <f>IF($C132=TRUE,K131,VLOOKUP($B132,'Reference for Forumual'!B:L,9,FALSE))</f>
        <v>8.36 </v>
      </c>
      <c r="L132" s="32" t="str">
        <f>IF($C132=TRUE,L131,VLOOKUP($B132,'Reference for Forumual'!B:L,10,FALSE))</f>
        <v>10.01 </v>
      </c>
      <c r="M132" s="32" t="str">
        <f>IF($C132=TRUE,M131,VLOOKUP($B132,'Reference for Forumual'!B:L,11,FALSE))</f>
        <v>10.10 </v>
      </c>
    </row>
    <row r="133" spans="1:13" ht="15.75" customHeight="1" x14ac:dyDescent="0.2">
      <c r="A133" s="29" t="s">
        <v>106</v>
      </c>
      <c r="B133" s="82">
        <v>42500</v>
      </c>
      <c r="C133" s="81" t="b">
        <f>ISERROR(VLOOKUP(B133,'Reference for Forumual'!B:B,1,FALSE))</f>
        <v>1</v>
      </c>
      <c r="D133" s="32" t="str">
        <f>IF($C133=TRUE,D132,VLOOKUP($B133,'Reference for Forumual'!B:L,2,FALSE))</f>
        <v>5.08 </v>
      </c>
      <c r="E133" s="32" t="str">
        <f>IF($C133=TRUE,E132,VLOOKUP($B133,'Reference for Forumual'!B:L,3,FALSE))</f>
        <v>5.30 </v>
      </c>
      <c r="F133" s="32" t="str">
        <f>IF($C133=TRUE,F132,VLOOKUP($B133,'Reference for Forumual'!B:L,4,FALSE))</f>
        <v>6.32 </v>
      </c>
      <c r="G133" s="32" t="str">
        <f>IF($C133=TRUE,G132,VLOOKUP($B133,'Reference for Forumual'!B:L,5,FALSE))</f>
        <v>1.34 </v>
      </c>
      <c r="H133" s="32" t="str">
        <f>IF($C133=TRUE,H132,VLOOKUP($B133,'Reference for Forumual'!B:L,6,FALSE))</f>
        <v>2.00 </v>
      </c>
      <c r="I133" s="32" t="str">
        <f>IF($C133=TRUE,I132,VLOOKUP($B133,'Reference for Forumual'!B:L,7,FALSE))</f>
        <v>5.26 </v>
      </c>
      <c r="J133" s="32" t="str">
        <f>IF($C133=TRUE,J132,VLOOKUP($B133,'Reference for Forumual'!B:L,8,FALSE))</f>
        <v>6.00 </v>
      </c>
      <c r="K133" s="32" t="str">
        <f>IF($C133=TRUE,K132,VLOOKUP($B133,'Reference for Forumual'!B:L,9,FALSE))</f>
        <v>8.36 </v>
      </c>
      <c r="L133" s="32" t="str">
        <f>IF($C133=TRUE,L132,VLOOKUP($B133,'Reference for Forumual'!B:L,10,FALSE))</f>
        <v>10.01 </v>
      </c>
      <c r="M133" s="32" t="str">
        <f>IF($C133=TRUE,M132,VLOOKUP($B133,'Reference for Forumual'!B:L,11,FALSE))</f>
        <v>10.10 </v>
      </c>
    </row>
    <row r="134" spans="1:13" ht="15.75" customHeight="1" x14ac:dyDescent="0.2">
      <c r="A134" s="29" t="s">
        <v>270</v>
      </c>
      <c r="B134" s="82">
        <v>42501</v>
      </c>
      <c r="C134" s="81" t="b">
        <f>ISERROR(VLOOKUP(B134,'Reference for Forumual'!B:B,1,FALSE))</f>
        <v>1</v>
      </c>
      <c r="D134" s="32" t="str">
        <f>IF($C134=TRUE,D133,VLOOKUP($B134,'Reference for Forumual'!B:L,2,FALSE))</f>
        <v>5.08 </v>
      </c>
      <c r="E134" s="32" t="str">
        <f>IF($C134=TRUE,E133,VLOOKUP($B134,'Reference for Forumual'!B:L,3,FALSE))</f>
        <v>5.30 </v>
      </c>
      <c r="F134" s="32" t="str">
        <f>IF($C134=TRUE,F133,VLOOKUP($B134,'Reference for Forumual'!B:L,4,FALSE))</f>
        <v>6.32 </v>
      </c>
      <c r="G134" s="32" t="str">
        <f>IF($C134=TRUE,G133,VLOOKUP($B134,'Reference for Forumual'!B:L,5,FALSE))</f>
        <v>1.34 </v>
      </c>
      <c r="H134" s="32" t="str">
        <f>IF($C134=TRUE,H133,VLOOKUP($B134,'Reference for Forumual'!B:L,6,FALSE))</f>
        <v>2.00 </v>
      </c>
      <c r="I134" s="32" t="str">
        <f>IF($C134=TRUE,I133,VLOOKUP($B134,'Reference for Forumual'!B:L,7,FALSE))</f>
        <v>5.26 </v>
      </c>
      <c r="J134" s="32" t="str">
        <f>IF($C134=TRUE,J133,VLOOKUP($B134,'Reference for Forumual'!B:L,8,FALSE))</f>
        <v>6.00 </v>
      </c>
      <c r="K134" s="32" t="str">
        <f>IF($C134=TRUE,K133,VLOOKUP($B134,'Reference for Forumual'!B:L,9,FALSE))</f>
        <v>8.36 </v>
      </c>
      <c r="L134" s="32" t="str">
        <f>IF($C134=TRUE,L133,VLOOKUP($B134,'Reference for Forumual'!B:L,10,FALSE))</f>
        <v>10.01 </v>
      </c>
      <c r="M134" s="32" t="str">
        <f>IF($C134=TRUE,M133,VLOOKUP($B134,'Reference for Forumual'!B:L,11,FALSE))</f>
        <v>10.10 </v>
      </c>
    </row>
    <row r="135" spans="1:13" ht="15.75" customHeight="1" x14ac:dyDescent="0.2">
      <c r="A135" s="29" t="s">
        <v>106</v>
      </c>
      <c r="B135" s="82">
        <v>42502</v>
      </c>
      <c r="C135" s="81" t="b">
        <f>ISERROR(VLOOKUP(B135,'Reference for Forumual'!B:B,1,FALSE))</f>
        <v>1</v>
      </c>
      <c r="D135" s="32" t="str">
        <f>IF($C135=TRUE,D134,VLOOKUP($B135,'Reference for Forumual'!B:L,2,FALSE))</f>
        <v>5.08 </v>
      </c>
      <c r="E135" s="32" t="str">
        <f>IF($C135=TRUE,E134,VLOOKUP($B135,'Reference for Forumual'!B:L,3,FALSE))</f>
        <v>5.30 </v>
      </c>
      <c r="F135" s="32" t="str">
        <f>IF($C135=TRUE,F134,VLOOKUP($B135,'Reference for Forumual'!B:L,4,FALSE))</f>
        <v>6.32 </v>
      </c>
      <c r="G135" s="32" t="str">
        <f>IF($C135=TRUE,G134,VLOOKUP($B135,'Reference for Forumual'!B:L,5,FALSE))</f>
        <v>1.34 </v>
      </c>
      <c r="H135" s="32" t="str">
        <f>IF($C135=TRUE,H134,VLOOKUP($B135,'Reference for Forumual'!B:L,6,FALSE))</f>
        <v>2.00 </v>
      </c>
      <c r="I135" s="32" t="str">
        <f>IF($C135=TRUE,I134,VLOOKUP($B135,'Reference for Forumual'!B:L,7,FALSE))</f>
        <v>5.26 </v>
      </c>
      <c r="J135" s="32" t="str">
        <f>IF($C135=TRUE,J134,VLOOKUP($B135,'Reference for Forumual'!B:L,8,FALSE))</f>
        <v>6.00 </v>
      </c>
      <c r="K135" s="32" t="str">
        <f>IF($C135=TRUE,K134,VLOOKUP($B135,'Reference for Forumual'!B:L,9,FALSE))</f>
        <v>8.36 </v>
      </c>
      <c r="L135" s="32" t="str">
        <f>IF($C135=TRUE,L134,VLOOKUP($B135,'Reference for Forumual'!B:L,10,FALSE))</f>
        <v>10.01 </v>
      </c>
      <c r="M135" s="32" t="str">
        <f>IF($C135=TRUE,M134,VLOOKUP($B135,'Reference for Forumual'!B:L,11,FALSE))</f>
        <v>10.10 </v>
      </c>
    </row>
    <row r="136" spans="1:13" ht="15.75" customHeight="1" x14ac:dyDescent="0.2">
      <c r="A136" s="29" t="s">
        <v>271</v>
      </c>
      <c r="B136" s="82">
        <v>42503</v>
      </c>
      <c r="C136" s="81" t="b">
        <f>ISERROR(VLOOKUP(B136,'Reference for Forumual'!B:B,1,FALSE))</f>
        <v>1</v>
      </c>
      <c r="D136" s="32" t="str">
        <f>IF($C136=TRUE,D135,VLOOKUP($B136,'Reference for Forumual'!B:L,2,FALSE))</f>
        <v>5.08 </v>
      </c>
      <c r="E136" s="32" t="str">
        <f>IF($C136=TRUE,E135,VLOOKUP($B136,'Reference for Forumual'!B:L,3,FALSE))</f>
        <v>5.30 </v>
      </c>
      <c r="F136" s="32" t="str">
        <f>IF($C136=TRUE,F135,VLOOKUP($B136,'Reference for Forumual'!B:L,4,FALSE))</f>
        <v>6.32 </v>
      </c>
      <c r="G136" s="32" t="str">
        <f>IF($C136=TRUE,G135,VLOOKUP($B136,'Reference for Forumual'!B:L,5,FALSE))</f>
        <v>1.34 </v>
      </c>
      <c r="H136" s="32" t="str">
        <f>IF($C136=TRUE,H135,VLOOKUP($B136,'Reference for Forumual'!B:L,6,FALSE))</f>
        <v>2.00 </v>
      </c>
      <c r="I136" s="32" t="str">
        <f>IF($C136=TRUE,I135,VLOOKUP($B136,'Reference for Forumual'!B:L,7,FALSE))</f>
        <v>5.26 </v>
      </c>
      <c r="J136" s="32" t="str">
        <f>IF($C136=TRUE,J135,VLOOKUP($B136,'Reference for Forumual'!B:L,8,FALSE))</f>
        <v>6.00 </v>
      </c>
      <c r="K136" s="32" t="str">
        <f>IF($C136=TRUE,K135,VLOOKUP($B136,'Reference for Forumual'!B:L,9,FALSE))</f>
        <v>8.36 </v>
      </c>
      <c r="L136" s="32" t="str">
        <f>IF($C136=TRUE,L135,VLOOKUP($B136,'Reference for Forumual'!B:L,10,FALSE))</f>
        <v>10.01 </v>
      </c>
      <c r="M136" s="32" t="str">
        <f>IF($C136=TRUE,M135,VLOOKUP($B136,'Reference for Forumual'!B:L,11,FALSE))</f>
        <v>10.10 </v>
      </c>
    </row>
    <row r="137" spans="1:13" ht="15.75" customHeight="1" x14ac:dyDescent="0.2">
      <c r="A137" s="29" t="s">
        <v>106</v>
      </c>
      <c r="B137" s="82">
        <v>42504</v>
      </c>
      <c r="C137" s="81" t="b">
        <f>ISERROR(VLOOKUP(B137,'Reference for Forumual'!B:B,1,FALSE))</f>
        <v>1</v>
      </c>
      <c r="D137" s="32" t="str">
        <f>IF($C137=TRUE,D136,VLOOKUP($B137,'Reference for Forumual'!B:L,2,FALSE))</f>
        <v>5.08 </v>
      </c>
      <c r="E137" s="32" t="str">
        <f>IF($C137=TRUE,E136,VLOOKUP($B137,'Reference for Forumual'!B:L,3,FALSE))</f>
        <v>5.30 </v>
      </c>
      <c r="F137" s="32" t="str">
        <f>IF($C137=TRUE,F136,VLOOKUP($B137,'Reference for Forumual'!B:L,4,FALSE))</f>
        <v>6.32 </v>
      </c>
      <c r="G137" s="32" t="str">
        <f>IF($C137=TRUE,G136,VLOOKUP($B137,'Reference for Forumual'!B:L,5,FALSE))</f>
        <v>1.34 </v>
      </c>
      <c r="H137" s="32" t="str">
        <f>IF($C137=TRUE,H136,VLOOKUP($B137,'Reference for Forumual'!B:L,6,FALSE))</f>
        <v>2.00 </v>
      </c>
      <c r="I137" s="32" t="str">
        <f>IF($C137=TRUE,I136,VLOOKUP($B137,'Reference for Forumual'!B:L,7,FALSE))</f>
        <v>5.26 </v>
      </c>
      <c r="J137" s="32" t="str">
        <f>IF($C137=TRUE,J136,VLOOKUP($B137,'Reference for Forumual'!B:L,8,FALSE))</f>
        <v>6.00 </v>
      </c>
      <c r="K137" s="32" t="str">
        <f>IF($C137=TRUE,K136,VLOOKUP($B137,'Reference for Forumual'!B:L,9,FALSE))</f>
        <v>8.36 </v>
      </c>
      <c r="L137" s="32" t="str">
        <f>IF($C137=TRUE,L136,VLOOKUP($B137,'Reference for Forumual'!B:L,10,FALSE))</f>
        <v>10.01 </v>
      </c>
      <c r="M137" s="32" t="str">
        <f>IF($C137=TRUE,M136,VLOOKUP($B137,'Reference for Forumual'!B:L,11,FALSE))</f>
        <v>10.10 </v>
      </c>
    </row>
    <row r="138" spans="1:13" ht="15.75" customHeight="1" x14ac:dyDescent="0.2">
      <c r="A138" s="29" t="s">
        <v>272</v>
      </c>
      <c r="B138" s="82">
        <v>42505</v>
      </c>
      <c r="C138" s="81" t="b">
        <f>ISERROR(VLOOKUP(B138,'Reference for Forumual'!B:B,1,FALSE))</f>
        <v>1</v>
      </c>
      <c r="D138" s="32" t="str">
        <f>IF($C138=TRUE,D137,VLOOKUP($B138,'Reference for Forumual'!B:L,2,FALSE))</f>
        <v>5.08 </v>
      </c>
      <c r="E138" s="32" t="str">
        <f>IF($C138=TRUE,E137,VLOOKUP($B138,'Reference for Forumual'!B:L,3,FALSE))</f>
        <v>5.30 </v>
      </c>
      <c r="F138" s="32" t="str">
        <f>IF($C138=TRUE,F137,VLOOKUP($B138,'Reference for Forumual'!B:L,4,FALSE))</f>
        <v>6.32 </v>
      </c>
      <c r="G138" s="32" t="str">
        <f>IF($C138=TRUE,G137,VLOOKUP($B138,'Reference for Forumual'!B:L,5,FALSE))</f>
        <v>1.34 </v>
      </c>
      <c r="H138" s="32" t="str">
        <f>IF($C138=TRUE,H137,VLOOKUP($B138,'Reference for Forumual'!B:L,6,FALSE))</f>
        <v>2.00 </v>
      </c>
      <c r="I138" s="32" t="str">
        <f>IF($C138=TRUE,I137,VLOOKUP($B138,'Reference for Forumual'!B:L,7,FALSE))</f>
        <v>5.26 </v>
      </c>
      <c r="J138" s="32" t="str">
        <f>IF($C138=TRUE,J137,VLOOKUP($B138,'Reference for Forumual'!B:L,8,FALSE))</f>
        <v>6.00 </v>
      </c>
      <c r="K138" s="32" t="str">
        <f>IF($C138=TRUE,K137,VLOOKUP($B138,'Reference for Forumual'!B:L,9,FALSE))</f>
        <v>8.36 </v>
      </c>
      <c r="L138" s="32" t="str">
        <f>IF($C138=TRUE,L137,VLOOKUP($B138,'Reference for Forumual'!B:L,10,FALSE))</f>
        <v>10.01 </v>
      </c>
      <c r="M138" s="32" t="str">
        <f>IF($C138=TRUE,M137,VLOOKUP($B138,'Reference for Forumual'!B:L,11,FALSE))</f>
        <v>10.10 </v>
      </c>
    </row>
    <row r="139" spans="1:13" ht="15.75" customHeight="1" x14ac:dyDescent="0.2">
      <c r="A139" s="29" t="s">
        <v>106</v>
      </c>
      <c r="B139" s="82">
        <v>42506</v>
      </c>
      <c r="C139" s="81" t="b">
        <f>ISERROR(VLOOKUP(B139,'Reference for Forumual'!B:B,1,FALSE))</f>
        <v>1</v>
      </c>
      <c r="D139" s="32" t="str">
        <f>IF($C139=TRUE,D138,VLOOKUP($B139,'Reference for Forumual'!B:L,2,FALSE))</f>
        <v>5.08 </v>
      </c>
      <c r="E139" s="32" t="str">
        <f>IF($C139=TRUE,E138,VLOOKUP($B139,'Reference for Forumual'!B:L,3,FALSE))</f>
        <v>5.30 </v>
      </c>
      <c r="F139" s="32" t="str">
        <f>IF($C139=TRUE,F138,VLOOKUP($B139,'Reference for Forumual'!B:L,4,FALSE))</f>
        <v>6.32 </v>
      </c>
      <c r="G139" s="32" t="str">
        <f>IF($C139=TRUE,G138,VLOOKUP($B139,'Reference for Forumual'!B:L,5,FALSE))</f>
        <v>1.34 </v>
      </c>
      <c r="H139" s="32" t="str">
        <f>IF($C139=TRUE,H138,VLOOKUP($B139,'Reference for Forumual'!B:L,6,FALSE))</f>
        <v>2.00 </v>
      </c>
      <c r="I139" s="32" t="str">
        <f>IF($C139=TRUE,I138,VLOOKUP($B139,'Reference for Forumual'!B:L,7,FALSE))</f>
        <v>5.26 </v>
      </c>
      <c r="J139" s="32" t="str">
        <f>IF($C139=TRUE,J138,VLOOKUP($B139,'Reference for Forumual'!B:L,8,FALSE))</f>
        <v>6.00 </v>
      </c>
      <c r="K139" s="32" t="str">
        <f>IF($C139=TRUE,K138,VLOOKUP($B139,'Reference for Forumual'!B:L,9,FALSE))</f>
        <v>8.36 </v>
      </c>
      <c r="L139" s="32" t="str">
        <f>IF($C139=TRUE,L138,VLOOKUP($B139,'Reference for Forumual'!B:L,10,FALSE))</f>
        <v>10.01 </v>
      </c>
      <c r="M139" s="32" t="str">
        <f>IF($C139=TRUE,M138,VLOOKUP($B139,'Reference for Forumual'!B:L,11,FALSE))</f>
        <v>10.10 </v>
      </c>
    </row>
    <row r="140" spans="1:13" ht="15.75" customHeight="1" x14ac:dyDescent="0.2">
      <c r="A140" s="29" t="s">
        <v>273</v>
      </c>
      <c r="B140" s="82">
        <v>42507</v>
      </c>
      <c r="C140" s="81" t="b">
        <f>ISERROR(VLOOKUP(B140,'Reference for Forumual'!B:B,1,FALSE))</f>
        <v>1</v>
      </c>
      <c r="D140" s="32" t="str">
        <f>IF($C140=TRUE,D139,VLOOKUP($B140,'Reference for Forumual'!B:L,2,FALSE))</f>
        <v>5.08 </v>
      </c>
      <c r="E140" s="32" t="str">
        <f>IF($C140=TRUE,E139,VLOOKUP($B140,'Reference for Forumual'!B:L,3,FALSE))</f>
        <v>5.30 </v>
      </c>
      <c r="F140" s="32" t="str">
        <f>IF($C140=TRUE,F139,VLOOKUP($B140,'Reference for Forumual'!B:L,4,FALSE))</f>
        <v>6.32 </v>
      </c>
      <c r="G140" s="32" t="str">
        <f>IF($C140=TRUE,G139,VLOOKUP($B140,'Reference for Forumual'!B:L,5,FALSE))</f>
        <v>1.34 </v>
      </c>
      <c r="H140" s="32" t="str">
        <f>IF($C140=TRUE,H139,VLOOKUP($B140,'Reference for Forumual'!B:L,6,FALSE))</f>
        <v>2.00 </v>
      </c>
      <c r="I140" s="32" t="str">
        <f>IF($C140=TRUE,I139,VLOOKUP($B140,'Reference for Forumual'!B:L,7,FALSE))</f>
        <v>5.26 </v>
      </c>
      <c r="J140" s="32" t="str">
        <f>IF($C140=TRUE,J139,VLOOKUP($B140,'Reference for Forumual'!B:L,8,FALSE))</f>
        <v>6.00 </v>
      </c>
      <c r="K140" s="32" t="str">
        <f>IF($C140=TRUE,K139,VLOOKUP($B140,'Reference for Forumual'!B:L,9,FALSE))</f>
        <v>8.36 </v>
      </c>
      <c r="L140" s="32" t="str">
        <f>IF($C140=TRUE,L139,VLOOKUP($B140,'Reference for Forumual'!B:L,10,FALSE))</f>
        <v>10.01 </v>
      </c>
      <c r="M140" s="32" t="str">
        <f>IF($C140=TRUE,M139,VLOOKUP($B140,'Reference for Forumual'!B:L,11,FALSE))</f>
        <v>10.10 </v>
      </c>
    </row>
    <row r="141" spans="1:13" ht="15.75" customHeight="1" x14ac:dyDescent="0.2">
      <c r="A141" s="29" t="s">
        <v>106</v>
      </c>
      <c r="B141" s="82">
        <v>42508</v>
      </c>
      <c r="C141" s="81" t="b">
        <f>ISERROR(VLOOKUP(B141,'Reference for Forumual'!B:B,1,FALSE))</f>
        <v>1</v>
      </c>
      <c r="D141" s="32" t="str">
        <f>IF($C141=TRUE,D140,VLOOKUP($B141,'Reference for Forumual'!B:L,2,FALSE))</f>
        <v>5.08 </v>
      </c>
      <c r="E141" s="32" t="str">
        <f>IF($C141=TRUE,E140,VLOOKUP($B141,'Reference for Forumual'!B:L,3,FALSE))</f>
        <v>5.30 </v>
      </c>
      <c r="F141" s="32" t="str">
        <f>IF($C141=TRUE,F140,VLOOKUP($B141,'Reference for Forumual'!B:L,4,FALSE))</f>
        <v>6.32 </v>
      </c>
      <c r="G141" s="32" t="str">
        <f>IF($C141=TRUE,G140,VLOOKUP($B141,'Reference for Forumual'!B:L,5,FALSE))</f>
        <v>1.34 </v>
      </c>
      <c r="H141" s="32" t="str">
        <f>IF($C141=TRUE,H140,VLOOKUP($B141,'Reference for Forumual'!B:L,6,FALSE))</f>
        <v>2.00 </v>
      </c>
      <c r="I141" s="32" t="str">
        <f>IF($C141=TRUE,I140,VLOOKUP($B141,'Reference for Forumual'!B:L,7,FALSE))</f>
        <v>5.26 </v>
      </c>
      <c r="J141" s="32" t="str">
        <f>IF($C141=TRUE,J140,VLOOKUP($B141,'Reference for Forumual'!B:L,8,FALSE))</f>
        <v>6.00 </v>
      </c>
      <c r="K141" s="32" t="str">
        <f>IF($C141=TRUE,K140,VLOOKUP($B141,'Reference for Forumual'!B:L,9,FALSE))</f>
        <v>8.36 </v>
      </c>
      <c r="L141" s="32" t="str">
        <f>IF($C141=TRUE,L140,VLOOKUP($B141,'Reference for Forumual'!B:L,10,FALSE))</f>
        <v>10.01 </v>
      </c>
      <c r="M141" s="32" t="str">
        <f>IF($C141=TRUE,M140,VLOOKUP($B141,'Reference for Forumual'!B:L,11,FALSE))</f>
        <v>10.10 </v>
      </c>
    </row>
    <row r="142" spans="1:13" ht="15.75" customHeight="1" x14ac:dyDescent="0.2">
      <c r="A142" s="29" t="s">
        <v>15</v>
      </c>
      <c r="B142" s="82">
        <v>42509</v>
      </c>
      <c r="C142" s="81" t="b">
        <f>ISERROR(VLOOKUP(B142,'Reference for Forumual'!B:B,1,FALSE))</f>
        <v>1</v>
      </c>
      <c r="D142" s="32" t="str">
        <f>IF($C142=TRUE,D141,VLOOKUP($B142,'Reference for Forumual'!B:L,2,FALSE))</f>
        <v>5.08 </v>
      </c>
      <c r="E142" s="32" t="str">
        <f>IF($C142=TRUE,E141,VLOOKUP($B142,'Reference for Forumual'!B:L,3,FALSE))</f>
        <v>5.30 </v>
      </c>
      <c r="F142" s="32" t="str">
        <f>IF($C142=TRUE,F141,VLOOKUP($B142,'Reference for Forumual'!B:L,4,FALSE))</f>
        <v>6.32 </v>
      </c>
      <c r="G142" s="32" t="str">
        <f>IF($C142=TRUE,G141,VLOOKUP($B142,'Reference for Forumual'!B:L,5,FALSE))</f>
        <v>1.34 </v>
      </c>
      <c r="H142" s="32" t="str">
        <f>IF($C142=TRUE,H141,VLOOKUP($B142,'Reference for Forumual'!B:L,6,FALSE))</f>
        <v>2.00 </v>
      </c>
      <c r="I142" s="32" t="str">
        <f>IF($C142=TRUE,I141,VLOOKUP($B142,'Reference for Forumual'!B:L,7,FALSE))</f>
        <v>5.26 </v>
      </c>
      <c r="J142" s="32" t="str">
        <f>IF($C142=TRUE,J141,VLOOKUP($B142,'Reference for Forumual'!B:L,8,FALSE))</f>
        <v>6.00 </v>
      </c>
      <c r="K142" s="32" t="str">
        <f>IF($C142=TRUE,K141,VLOOKUP($B142,'Reference for Forumual'!B:L,9,FALSE))</f>
        <v>8.36 </v>
      </c>
      <c r="L142" s="32" t="str">
        <f>IF($C142=TRUE,L141,VLOOKUP($B142,'Reference for Forumual'!B:L,10,FALSE))</f>
        <v>10.01 </v>
      </c>
      <c r="M142" s="32" t="str">
        <f>IF($C142=TRUE,M141,VLOOKUP($B142,'Reference for Forumual'!B:L,11,FALSE))</f>
        <v>10.10 </v>
      </c>
    </row>
    <row r="143" spans="1:13" ht="15.75" customHeight="1" x14ac:dyDescent="0.2">
      <c r="A143" s="29" t="s">
        <v>106</v>
      </c>
      <c r="B143" s="82">
        <v>42510</v>
      </c>
      <c r="C143" s="81" t="b">
        <f>ISERROR(VLOOKUP(B143,'Reference for Forumual'!B:B,1,FALSE))</f>
        <v>0</v>
      </c>
      <c r="D143" s="32" t="str">
        <f>IF($C143=TRUE,D142,VLOOKUP($B143,'Reference for Forumual'!B:L,2,FALSE))</f>
        <v>4.50 </v>
      </c>
      <c r="E143" s="32" t="str">
        <f>IF($C143=TRUE,E142,VLOOKUP($B143,'Reference for Forumual'!B:L,3,FALSE))</f>
        <v>5.30 </v>
      </c>
      <c r="F143" s="32" t="str">
        <f>IF($C143=TRUE,F142,VLOOKUP($B143,'Reference for Forumual'!B:L,4,FALSE))</f>
        <v>6.19 </v>
      </c>
      <c r="G143" s="32" t="str">
        <f>IF($C143=TRUE,G142,VLOOKUP($B143,'Reference for Forumual'!B:L,5,FALSE))</f>
        <v>1.34 </v>
      </c>
      <c r="H143" s="32" t="str">
        <f>IF($C143=TRUE,H142,VLOOKUP($B143,'Reference for Forumual'!B:L,6,FALSE))</f>
        <v>2.00 </v>
      </c>
      <c r="I143" s="32" t="str">
        <f>IF($C143=TRUE,I142,VLOOKUP($B143,'Reference for Forumual'!B:L,7,FALSE))</f>
        <v>5.29 </v>
      </c>
      <c r="J143" s="32" t="str">
        <f>IF($C143=TRUE,J142,VLOOKUP($B143,'Reference for Forumual'!B:L,8,FALSE))</f>
        <v>6.00 </v>
      </c>
      <c r="K143" s="32" t="str">
        <f>IF($C143=TRUE,K142,VLOOKUP($B143,'Reference for Forumual'!B:L,9,FALSE))</f>
        <v>8.49 </v>
      </c>
      <c r="L143" s="32" t="str">
        <f>IF($C143=TRUE,L142,VLOOKUP($B143,'Reference for Forumual'!B:L,10,FALSE))</f>
        <v>10.19 </v>
      </c>
      <c r="M143" s="32" t="str">
        <f>IF($C143=TRUE,M142,VLOOKUP($B143,'Reference for Forumual'!B:L,11,FALSE))</f>
        <v>10.30 </v>
      </c>
    </row>
    <row r="144" spans="1:13" ht="15.75" customHeight="1" x14ac:dyDescent="0.2">
      <c r="A144" s="29" t="s">
        <v>269</v>
      </c>
      <c r="B144" s="82">
        <v>42511</v>
      </c>
      <c r="C144" s="81" t="b">
        <f>ISERROR(VLOOKUP(B144,'Reference for Forumual'!B:B,1,FALSE))</f>
        <v>1</v>
      </c>
      <c r="D144" s="32" t="str">
        <f>IF($C144=TRUE,D143,VLOOKUP($B144,'Reference for Forumual'!B:L,2,FALSE))</f>
        <v>4.50 </v>
      </c>
      <c r="E144" s="32" t="str">
        <f>IF($C144=TRUE,E143,VLOOKUP($B144,'Reference for Forumual'!B:L,3,FALSE))</f>
        <v>5.30 </v>
      </c>
      <c r="F144" s="32" t="str">
        <f>IF($C144=TRUE,F143,VLOOKUP($B144,'Reference for Forumual'!B:L,4,FALSE))</f>
        <v>6.19 </v>
      </c>
      <c r="G144" s="32" t="str">
        <f>IF($C144=TRUE,G143,VLOOKUP($B144,'Reference for Forumual'!B:L,5,FALSE))</f>
        <v>1.34 </v>
      </c>
      <c r="H144" s="32" t="str">
        <f>IF($C144=TRUE,H143,VLOOKUP($B144,'Reference for Forumual'!B:L,6,FALSE))</f>
        <v>2.00 </v>
      </c>
      <c r="I144" s="32" t="str">
        <f>IF($C144=TRUE,I143,VLOOKUP($B144,'Reference for Forumual'!B:L,7,FALSE))</f>
        <v>5.29 </v>
      </c>
      <c r="J144" s="32" t="str">
        <f>IF($C144=TRUE,J143,VLOOKUP($B144,'Reference for Forumual'!B:L,8,FALSE))</f>
        <v>6.00 </v>
      </c>
      <c r="K144" s="32" t="str">
        <f>IF($C144=TRUE,K143,VLOOKUP($B144,'Reference for Forumual'!B:L,9,FALSE))</f>
        <v>8.49 </v>
      </c>
      <c r="L144" s="32" t="str">
        <f>IF($C144=TRUE,L143,VLOOKUP($B144,'Reference for Forumual'!B:L,10,FALSE))</f>
        <v>10.19 </v>
      </c>
      <c r="M144" s="32" t="str">
        <f>IF($C144=TRUE,M143,VLOOKUP($B144,'Reference for Forumual'!B:L,11,FALSE))</f>
        <v>10.30 </v>
      </c>
    </row>
    <row r="145" spans="1:13" ht="15.75" customHeight="1" x14ac:dyDescent="0.2">
      <c r="A145" s="29" t="s">
        <v>106</v>
      </c>
      <c r="B145" s="82">
        <v>42512</v>
      </c>
      <c r="C145" s="81" t="b">
        <f>ISERROR(VLOOKUP(B145,'Reference for Forumual'!B:B,1,FALSE))</f>
        <v>1</v>
      </c>
      <c r="D145" s="32" t="str">
        <f>IF($C145=TRUE,D144,VLOOKUP($B145,'Reference for Forumual'!B:L,2,FALSE))</f>
        <v>4.50 </v>
      </c>
      <c r="E145" s="32" t="str">
        <f>IF($C145=TRUE,E144,VLOOKUP($B145,'Reference for Forumual'!B:L,3,FALSE))</f>
        <v>5.30 </v>
      </c>
      <c r="F145" s="32" t="str">
        <f>IF($C145=TRUE,F144,VLOOKUP($B145,'Reference for Forumual'!B:L,4,FALSE))</f>
        <v>6.19 </v>
      </c>
      <c r="G145" s="32" t="str">
        <f>IF($C145=TRUE,G144,VLOOKUP($B145,'Reference for Forumual'!B:L,5,FALSE))</f>
        <v>1.34 </v>
      </c>
      <c r="H145" s="32" t="str">
        <f>IF($C145=TRUE,H144,VLOOKUP($B145,'Reference for Forumual'!B:L,6,FALSE))</f>
        <v>2.00 </v>
      </c>
      <c r="I145" s="32" t="str">
        <f>IF($C145=TRUE,I144,VLOOKUP($B145,'Reference for Forumual'!B:L,7,FALSE))</f>
        <v>5.29 </v>
      </c>
      <c r="J145" s="32" t="str">
        <f>IF($C145=TRUE,J144,VLOOKUP($B145,'Reference for Forumual'!B:L,8,FALSE))</f>
        <v>6.00 </v>
      </c>
      <c r="K145" s="32" t="str">
        <f>IF($C145=TRUE,K144,VLOOKUP($B145,'Reference for Forumual'!B:L,9,FALSE))</f>
        <v>8.49 </v>
      </c>
      <c r="L145" s="32" t="str">
        <f>IF($C145=TRUE,L144,VLOOKUP($B145,'Reference for Forumual'!B:L,10,FALSE))</f>
        <v>10.19 </v>
      </c>
      <c r="M145" s="32" t="str">
        <f>IF($C145=TRUE,M144,VLOOKUP($B145,'Reference for Forumual'!B:L,11,FALSE))</f>
        <v>10.30 </v>
      </c>
    </row>
    <row r="146" spans="1:13" ht="15.75" customHeight="1" x14ac:dyDescent="0.2">
      <c r="A146" s="29" t="s">
        <v>22</v>
      </c>
      <c r="B146" s="82">
        <v>42513</v>
      </c>
      <c r="C146" s="81" t="b">
        <f>ISERROR(VLOOKUP(B146,'Reference for Forumual'!B:B,1,FALSE))</f>
        <v>1</v>
      </c>
      <c r="D146" s="32" t="str">
        <f>IF($C146=TRUE,D145,VLOOKUP($B146,'Reference for Forumual'!B:L,2,FALSE))</f>
        <v>4.50 </v>
      </c>
      <c r="E146" s="32" t="str">
        <f>IF($C146=TRUE,E145,VLOOKUP($B146,'Reference for Forumual'!B:L,3,FALSE))</f>
        <v>5.30 </v>
      </c>
      <c r="F146" s="32" t="str">
        <f>IF($C146=TRUE,F145,VLOOKUP($B146,'Reference for Forumual'!B:L,4,FALSE))</f>
        <v>6.19 </v>
      </c>
      <c r="G146" s="32" t="str">
        <f>IF($C146=TRUE,G145,VLOOKUP($B146,'Reference for Forumual'!B:L,5,FALSE))</f>
        <v>1.34 </v>
      </c>
      <c r="H146" s="32" t="str">
        <f>IF($C146=TRUE,H145,VLOOKUP($B146,'Reference for Forumual'!B:L,6,FALSE))</f>
        <v>2.00 </v>
      </c>
      <c r="I146" s="32" t="str">
        <f>IF($C146=TRUE,I145,VLOOKUP($B146,'Reference for Forumual'!B:L,7,FALSE))</f>
        <v>5.29 </v>
      </c>
      <c r="J146" s="32" t="str">
        <f>IF($C146=TRUE,J145,VLOOKUP($B146,'Reference for Forumual'!B:L,8,FALSE))</f>
        <v>6.00 </v>
      </c>
      <c r="K146" s="32" t="str">
        <f>IF($C146=TRUE,K145,VLOOKUP($B146,'Reference for Forumual'!B:L,9,FALSE))</f>
        <v>8.49 </v>
      </c>
      <c r="L146" s="32" t="str">
        <f>IF($C146=TRUE,L145,VLOOKUP($B146,'Reference for Forumual'!B:L,10,FALSE))</f>
        <v>10.19 </v>
      </c>
      <c r="M146" s="32" t="str">
        <f>IF($C146=TRUE,M145,VLOOKUP($B146,'Reference for Forumual'!B:L,11,FALSE))</f>
        <v>10.30 </v>
      </c>
    </row>
    <row r="147" spans="1:13" ht="15.75" customHeight="1" x14ac:dyDescent="0.2">
      <c r="A147" s="29" t="s">
        <v>106</v>
      </c>
      <c r="B147" s="82">
        <v>42514</v>
      </c>
      <c r="C147" s="81" t="b">
        <f>ISERROR(VLOOKUP(B147,'Reference for Forumual'!B:B,1,FALSE))</f>
        <v>1</v>
      </c>
      <c r="D147" s="32" t="str">
        <f>IF($C147=TRUE,D146,VLOOKUP($B147,'Reference for Forumual'!B:L,2,FALSE))</f>
        <v>4.50 </v>
      </c>
      <c r="E147" s="32" t="str">
        <f>IF($C147=TRUE,E146,VLOOKUP($B147,'Reference for Forumual'!B:L,3,FALSE))</f>
        <v>5.30 </v>
      </c>
      <c r="F147" s="32" t="str">
        <f>IF($C147=TRUE,F146,VLOOKUP($B147,'Reference for Forumual'!B:L,4,FALSE))</f>
        <v>6.19 </v>
      </c>
      <c r="G147" s="32" t="str">
        <f>IF($C147=TRUE,G146,VLOOKUP($B147,'Reference for Forumual'!B:L,5,FALSE))</f>
        <v>1.34 </v>
      </c>
      <c r="H147" s="32" t="str">
        <f>IF($C147=TRUE,H146,VLOOKUP($B147,'Reference for Forumual'!B:L,6,FALSE))</f>
        <v>2.00 </v>
      </c>
      <c r="I147" s="32" t="str">
        <f>IF($C147=TRUE,I146,VLOOKUP($B147,'Reference for Forumual'!B:L,7,FALSE))</f>
        <v>5.29 </v>
      </c>
      <c r="J147" s="32" t="str">
        <f>IF($C147=TRUE,J146,VLOOKUP($B147,'Reference for Forumual'!B:L,8,FALSE))</f>
        <v>6.00 </v>
      </c>
      <c r="K147" s="32" t="str">
        <f>IF($C147=TRUE,K146,VLOOKUP($B147,'Reference for Forumual'!B:L,9,FALSE))</f>
        <v>8.49 </v>
      </c>
      <c r="L147" s="32" t="str">
        <f>IF($C147=TRUE,L146,VLOOKUP($B147,'Reference for Forumual'!B:L,10,FALSE))</f>
        <v>10.19 </v>
      </c>
      <c r="M147" s="32" t="str">
        <f>IF($C147=TRUE,M146,VLOOKUP($B147,'Reference for Forumual'!B:L,11,FALSE))</f>
        <v>10.30 </v>
      </c>
    </row>
    <row r="148" spans="1:13" ht="15.75" customHeight="1" x14ac:dyDescent="0.2">
      <c r="A148" s="29" t="s">
        <v>270</v>
      </c>
      <c r="B148" s="82">
        <v>42515</v>
      </c>
      <c r="C148" s="81" t="b">
        <f>ISERROR(VLOOKUP(B148,'Reference for Forumual'!B:B,1,FALSE))</f>
        <v>1</v>
      </c>
      <c r="D148" s="32" t="str">
        <f>IF($C148=TRUE,D147,VLOOKUP($B148,'Reference for Forumual'!B:L,2,FALSE))</f>
        <v>4.50 </v>
      </c>
      <c r="E148" s="32" t="str">
        <f>IF($C148=TRUE,E147,VLOOKUP($B148,'Reference for Forumual'!B:L,3,FALSE))</f>
        <v>5.30 </v>
      </c>
      <c r="F148" s="32" t="str">
        <f>IF($C148=TRUE,F147,VLOOKUP($B148,'Reference for Forumual'!B:L,4,FALSE))</f>
        <v>6.19 </v>
      </c>
      <c r="G148" s="32" t="str">
        <f>IF($C148=TRUE,G147,VLOOKUP($B148,'Reference for Forumual'!B:L,5,FALSE))</f>
        <v>1.34 </v>
      </c>
      <c r="H148" s="32" t="str">
        <f>IF($C148=TRUE,H147,VLOOKUP($B148,'Reference for Forumual'!B:L,6,FALSE))</f>
        <v>2.00 </v>
      </c>
      <c r="I148" s="32" t="str">
        <f>IF($C148=TRUE,I147,VLOOKUP($B148,'Reference for Forumual'!B:L,7,FALSE))</f>
        <v>5.29 </v>
      </c>
      <c r="J148" s="32" t="str">
        <f>IF($C148=TRUE,J147,VLOOKUP($B148,'Reference for Forumual'!B:L,8,FALSE))</f>
        <v>6.00 </v>
      </c>
      <c r="K148" s="32" t="str">
        <f>IF($C148=TRUE,K147,VLOOKUP($B148,'Reference for Forumual'!B:L,9,FALSE))</f>
        <v>8.49 </v>
      </c>
      <c r="L148" s="32" t="str">
        <f>IF($C148=TRUE,L147,VLOOKUP($B148,'Reference for Forumual'!B:L,10,FALSE))</f>
        <v>10.19 </v>
      </c>
      <c r="M148" s="32" t="str">
        <f>IF($C148=TRUE,M147,VLOOKUP($B148,'Reference for Forumual'!B:L,11,FALSE))</f>
        <v>10.30 </v>
      </c>
    </row>
    <row r="149" spans="1:13" ht="15.75" customHeight="1" x14ac:dyDescent="0.2">
      <c r="A149" s="29" t="s">
        <v>106</v>
      </c>
      <c r="B149" s="82">
        <v>42516</v>
      </c>
      <c r="C149" s="81" t="b">
        <f>ISERROR(VLOOKUP(B149,'Reference for Forumual'!B:B,1,FALSE))</f>
        <v>1</v>
      </c>
      <c r="D149" s="32" t="str">
        <f>IF($C149=TRUE,D148,VLOOKUP($B149,'Reference for Forumual'!B:L,2,FALSE))</f>
        <v>4.50 </v>
      </c>
      <c r="E149" s="32" t="str">
        <f>IF($C149=TRUE,E148,VLOOKUP($B149,'Reference for Forumual'!B:L,3,FALSE))</f>
        <v>5.30 </v>
      </c>
      <c r="F149" s="32" t="str">
        <f>IF($C149=TRUE,F148,VLOOKUP($B149,'Reference for Forumual'!B:L,4,FALSE))</f>
        <v>6.19 </v>
      </c>
      <c r="G149" s="32" t="str">
        <f>IF($C149=TRUE,G148,VLOOKUP($B149,'Reference for Forumual'!B:L,5,FALSE))</f>
        <v>1.34 </v>
      </c>
      <c r="H149" s="32" t="str">
        <f>IF($C149=TRUE,H148,VLOOKUP($B149,'Reference for Forumual'!B:L,6,FALSE))</f>
        <v>2.00 </v>
      </c>
      <c r="I149" s="32" t="str">
        <f>IF($C149=TRUE,I148,VLOOKUP($B149,'Reference for Forumual'!B:L,7,FALSE))</f>
        <v>5.29 </v>
      </c>
      <c r="J149" s="32" t="str">
        <f>IF($C149=TRUE,J148,VLOOKUP($B149,'Reference for Forumual'!B:L,8,FALSE))</f>
        <v>6.00 </v>
      </c>
      <c r="K149" s="32" t="str">
        <f>IF($C149=TRUE,K148,VLOOKUP($B149,'Reference for Forumual'!B:L,9,FALSE))</f>
        <v>8.49 </v>
      </c>
      <c r="L149" s="32" t="str">
        <f>IF($C149=TRUE,L148,VLOOKUP($B149,'Reference for Forumual'!B:L,10,FALSE))</f>
        <v>10.19 </v>
      </c>
      <c r="M149" s="32" t="str">
        <f>IF($C149=TRUE,M148,VLOOKUP($B149,'Reference for Forumual'!B:L,11,FALSE))</f>
        <v>10.30 </v>
      </c>
    </row>
    <row r="150" spans="1:13" ht="15.75" customHeight="1" x14ac:dyDescent="0.2">
      <c r="A150" s="29" t="s">
        <v>271</v>
      </c>
      <c r="B150" s="82">
        <v>42517</v>
      </c>
      <c r="C150" s="81" t="b">
        <f>ISERROR(VLOOKUP(B150,'Reference for Forumual'!B:B,1,FALSE))</f>
        <v>1</v>
      </c>
      <c r="D150" s="32" t="str">
        <f>IF($C150=TRUE,D149,VLOOKUP($B150,'Reference for Forumual'!B:L,2,FALSE))</f>
        <v>4.50 </v>
      </c>
      <c r="E150" s="32" t="str">
        <f>IF($C150=TRUE,E149,VLOOKUP($B150,'Reference for Forumual'!B:L,3,FALSE))</f>
        <v>5.30 </v>
      </c>
      <c r="F150" s="32" t="str">
        <f>IF($C150=TRUE,F149,VLOOKUP($B150,'Reference for Forumual'!B:L,4,FALSE))</f>
        <v>6.19 </v>
      </c>
      <c r="G150" s="32" t="str">
        <f>IF($C150=TRUE,G149,VLOOKUP($B150,'Reference for Forumual'!B:L,5,FALSE))</f>
        <v>1.34 </v>
      </c>
      <c r="H150" s="32" t="str">
        <f>IF($C150=TRUE,H149,VLOOKUP($B150,'Reference for Forumual'!B:L,6,FALSE))</f>
        <v>2.00 </v>
      </c>
      <c r="I150" s="32" t="str">
        <f>IF($C150=TRUE,I149,VLOOKUP($B150,'Reference for Forumual'!B:L,7,FALSE))</f>
        <v>5.29 </v>
      </c>
      <c r="J150" s="32" t="str">
        <f>IF($C150=TRUE,J149,VLOOKUP($B150,'Reference for Forumual'!B:L,8,FALSE))</f>
        <v>6.00 </v>
      </c>
      <c r="K150" s="32" t="str">
        <f>IF($C150=TRUE,K149,VLOOKUP($B150,'Reference for Forumual'!B:L,9,FALSE))</f>
        <v>8.49 </v>
      </c>
      <c r="L150" s="32" t="str">
        <f>IF($C150=TRUE,L149,VLOOKUP($B150,'Reference for Forumual'!B:L,10,FALSE))</f>
        <v>10.19 </v>
      </c>
      <c r="M150" s="32" t="str">
        <f>IF($C150=TRUE,M149,VLOOKUP($B150,'Reference for Forumual'!B:L,11,FALSE))</f>
        <v>10.30 </v>
      </c>
    </row>
    <row r="151" spans="1:13" ht="15.75" customHeight="1" x14ac:dyDescent="0.2">
      <c r="A151" s="29" t="s">
        <v>106</v>
      </c>
      <c r="B151" s="82">
        <v>42518</v>
      </c>
      <c r="C151" s="81" t="b">
        <f>ISERROR(VLOOKUP(B151,'Reference for Forumual'!B:B,1,FALSE))</f>
        <v>1</v>
      </c>
      <c r="D151" s="32" t="str">
        <f>IF($C151=TRUE,D150,VLOOKUP($B151,'Reference for Forumual'!B:L,2,FALSE))</f>
        <v>4.50 </v>
      </c>
      <c r="E151" s="32" t="str">
        <f>IF($C151=TRUE,E150,VLOOKUP($B151,'Reference for Forumual'!B:L,3,FALSE))</f>
        <v>5.30 </v>
      </c>
      <c r="F151" s="32" t="str">
        <f>IF($C151=TRUE,F150,VLOOKUP($B151,'Reference for Forumual'!B:L,4,FALSE))</f>
        <v>6.19 </v>
      </c>
      <c r="G151" s="32" t="str">
        <f>IF($C151=TRUE,G150,VLOOKUP($B151,'Reference for Forumual'!B:L,5,FALSE))</f>
        <v>1.34 </v>
      </c>
      <c r="H151" s="32" t="str">
        <f>IF($C151=TRUE,H150,VLOOKUP($B151,'Reference for Forumual'!B:L,6,FALSE))</f>
        <v>2.00 </v>
      </c>
      <c r="I151" s="32" t="str">
        <f>IF($C151=TRUE,I150,VLOOKUP($B151,'Reference for Forumual'!B:L,7,FALSE))</f>
        <v>5.29 </v>
      </c>
      <c r="J151" s="32" t="str">
        <f>IF($C151=TRUE,J150,VLOOKUP($B151,'Reference for Forumual'!B:L,8,FALSE))</f>
        <v>6.00 </v>
      </c>
      <c r="K151" s="32" t="str">
        <f>IF($C151=TRUE,K150,VLOOKUP($B151,'Reference for Forumual'!B:L,9,FALSE))</f>
        <v>8.49 </v>
      </c>
      <c r="L151" s="32" t="str">
        <f>IF($C151=TRUE,L150,VLOOKUP($B151,'Reference for Forumual'!B:L,10,FALSE))</f>
        <v>10.19 </v>
      </c>
      <c r="M151" s="32" t="str">
        <f>IF($C151=TRUE,M150,VLOOKUP($B151,'Reference for Forumual'!B:L,11,FALSE))</f>
        <v>10.30 </v>
      </c>
    </row>
    <row r="152" spans="1:13" ht="15.75" customHeight="1" x14ac:dyDescent="0.2">
      <c r="A152" s="29" t="s">
        <v>272</v>
      </c>
      <c r="B152" s="82">
        <v>42519</v>
      </c>
      <c r="C152" s="81" t="b">
        <f>ISERROR(VLOOKUP(B152,'Reference for Forumual'!B:B,1,FALSE))</f>
        <v>1</v>
      </c>
      <c r="D152" s="32" t="str">
        <f>IF($C152=TRUE,D151,VLOOKUP($B152,'Reference for Forumual'!B:L,2,FALSE))</f>
        <v>4.50 </v>
      </c>
      <c r="E152" s="32" t="str">
        <f>IF($C152=TRUE,E151,VLOOKUP($B152,'Reference for Forumual'!B:L,3,FALSE))</f>
        <v>5.30 </v>
      </c>
      <c r="F152" s="32" t="str">
        <f>IF($C152=TRUE,F151,VLOOKUP($B152,'Reference for Forumual'!B:L,4,FALSE))</f>
        <v>6.19 </v>
      </c>
      <c r="G152" s="32" t="str">
        <f>IF($C152=TRUE,G151,VLOOKUP($B152,'Reference for Forumual'!B:L,5,FALSE))</f>
        <v>1.34 </v>
      </c>
      <c r="H152" s="32" t="str">
        <f>IF($C152=TRUE,H151,VLOOKUP($B152,'Reference for Forumual'!B:L,6,FALSE))</f>
        <v>2.00 </v>
      </c>
      <c r="I152" s="32" t="str">
        <f>IF($C152=TRUE,I151,VLOOKUP($B152,'Reference for Forumual'!B:L,7,FALSE))</f>
        <v>5.29 </v>
      </c>
      <c r="J152" s="32" t="str">
        <f>IF($C152=TRUE,J151,VLOOKUP($B152,'Reference for Forumual'!B:L,8,FALSE))</f>
        <v>6.00 </v>
      </c>
      <c r="K152" s="32" t="str">
        <f>IF($C152=TRUE,K151,VLOOKUP($B152,'Reference for Forumual'!B:L,9,FALSE))</f>
        <v>8.49 </v>
      </c>
      <c r="L152" s="32" t="str">
        <f>IF($C152=TRUE,L151,VLOOKUP($B152,'Reference for Forumual'!B:L,10,FALSE))</f>
        <v>10.19 </v>
      </c>
      <c r="M152" s="32" t="str">
        <f>IF($C152=TRUE,M151,VLOOKUP($B152,'Reference for Forumual'!B:L,11,FALSE))</f>
        <v>10.30 </v>
      </c>
    </row>
    <row r="153" spans="1:13" ht="15.75" customHeight="1" x14ac:dyDescent="0.2">
      <c r="A153" s="29" t="s">
        <v>106</v>
      </c>
      <c r="B153" s="82">
        <v>42520</v>
      </c>
      <c r="C153" s="81" t="b">
        <f>ISERROR(VLOOKUP(B153,'Reference for Forumual'!B:B,1,FALSE))</f>
        <v>1</v>
      </c>
      <c r="D153" s="32" t="str">
        <f>IF($C153=TRUE,D152,VLOOKUP($B153,'Reference for Forumual'!B:L,2,FALSE))</f>
        <v>4.50 </v>
      </c>
      <c r="E153" s="32" t="str">
        <f>IF($C153=TRUE,E152,VLOOKUP($B153,'Reference for Forumual'!B:L,3,FALSE))</f>
        <v>5.30 </v>
      </c>
      <c r="F153" s="32" t="str">
        <f>IF($C153=TRUE,F152,VLOOKUP($B153,'Reference for Forumual'!B:L,4,FALSE))</f>
        <v>6.19 </v>
      </c>
      <c r="G153" s="32" t="str">
        <f>IF($C153=TRUE,G152,VLOOKUP($B153,'Reference for Forumual'!B:L,5,FALSE))</f>
        <v>1.34 </v>
      </c>
      <c r="H153" s="32" t="str">
        <f>IF($C153=TRUE,H152,VLOOKUP($B153,'Reference for Forumual'!B:L,6,FALSE))</f>
        <v>2.00 </v>
      </c>
      <c r="I153" s="32" t="str">
        <f>IF($C153=TRUE,I152,VLOOKUP($B153,'Reference for Forumual'!B:L,7,FALSE))</f>
        <v>5.29 </v>
      </c>
      <c r="J153" s="32" t="str">
        <f>IF($C153=TRUE,J152,VLOOKUP($B153,'Reference for Forumual'!B:L,8,FALSE))</f>
        <v>6.00 </v>
      </c>
      <c r="K153" s="32" t="str">
        <f>IF($C153=TRUE,K152,VLOOKUP($B153,'Reference for Forumual'!B:L,9,FALSE))</f>
        <v>8.49 </v>
      </c>
      <c r="L153" s="32" t="str">
        <f>IF($C153=TRUE,L152,VLOOKUP($B153,'Reference for Forumual'!B:L,10,FALSE))</f>
        <v>10.19 </v>
      </c>
      <c r="M153" s="32" t="str">
        <f>IF($C153=TRUE,M152,VLOOKUP($B153,'Reference for Forumual'!B:L,11,FALSE))</f>
        <v>10.30 </v>
      </c>
    </row>
    <row r="154" spans="1:13" ht="15.75" customHeight="1" x14ac:dyDescent="0.2">
      <c r="A154" s="29" t="s">
        <v>273</v>
      </c>
      <c r="B154" s="82">
        <v>42521</v>
      </c>
      <c r="C154" s="81" t="b">
        <f>ISERROR(VLOOKUP(B154,'Reference for Forumual'!B:B,1,FALSE))</f>
        <v>1</v>
      </c>
      <c r="D154" s="32" t="str">
        <f>IF($C154=TRUE,D153,VLOOKUP($B154,'Reference for Forumual'!B:L,2,FALSE))</f>
        <v>4.50 </v>
      </c>
      <c r="E154" s="32" t="str">
        <f>IF($C154=TRUE,E153,VLOOKUP($B154,'Reference for Forumual'!B:L,3,FALSE))</f>
        <v>5.30 </v>
      </c>
      <c r="F154" s="32" t="str">
        <f>IF($C154=TRUE,F153,VLOOKUP($B154,'Reference for Forumual'!B:L,4,FALSE))</f>
        <v>6.19 </v>
      </c>
      <c r="G154" s="32" t="str">
        <f>IF($C154=TRUE,G153,VLOOKUP($B154,'Reference for Forumual'!B:L,5,FALSE))</f>
        <v>1.34 </v>
      </c>
      <c r="H154" s="32" t="str">
        <f>IF($C154=TRUE,H153,VLOOKUP($B154,'Reference for Forumual'!B:L,6,FALSE))</f>
        <v>2.00 </v>
      </c>
      <c r="I154" s="32" t="str">
        <f>IF($C154=TRUE,I153,VLOOKUP($B154,'Reference for Forumual'!B:L,7,FALSE))</f>
        <v>5.29 </v>
      </c>
      <c r="J154" s="32" t="str">
        <f>IF($C154=TRUE,J153,VLOOKUP($B154,'Reference for Forumual'!B:L,8,FALSE))</f>
        <v>6.00 </v>
      </c>
      <c r="K154" s="32" t="str">
        <f>IF($C154=TRUE,K153,VLOOKUP($B154,'Reference for Forumual'!B:L,9,FALSE))</f>
        <v>8.49 </v>
      </c>
      <c r="L154" s="32" t="str">
        <f>IF($C154=TRUE,L153,VLOOKUP($B154,'Reference for Forumual'!B:L,10,FALSE))</f>
        <v>10.19 </v>
      </c>
      <c r="M154" s="32" t="str">
        <f>IF($C154=TRUE,M153,VLOOKUP($B154,'Reference for Forumual'!B:L,11,FALSE))</f>
        <v>10.30 </v>
      </c>
    </row>
    <row r="155" spans="1:13" ht="15.75" customHeight="1" x14ac:dyDescent="0.2">
      <c r="A155" s="29" t="s">
        <v>106</v>
      </c>
      <c r="B155" s="82">
        <v>42522</v>
      </c>
      <c r="C155" s="81" t="b">
        <f>ISERROR(VLOOKUP(B155,'Reference for Forumual'!B:B,1,FALSE))</f>
        <v>1</v>
      </c>
      <c r="D155" s="32" t="str">
        <f>IF($C155=TRUE,D154,VLOOKUP($B155,'Reference for Forumual'!B:L,2,FALSE))</f>
        <v>4.50 </v>
      </c>
      <c r="E155" s="32" t="str">
        <f>IF($C155=TRUE,E154,VLOOKUP($B155,'Reference for Forumual'!B:L,3,FALSE))</f>
        <v>5.30 </v>
      </c>
      <c r="F155" s="32" t="str">
        <f>IF($C155=TRUE,F154,VLOOKUP($B155,'Reference for Forumual'!B:L,4,FALSE))</f>
        <v>6.19 </v>
      </c>
      <c r="G155" s="32" t="str">
        <f>IF($C155=TRUE,G154,VLOOKUP($B155,'Reference for Forumual'!B:L,5,FALSE))</f>
        <v>1.34 </v>
      </c>
      <c r="H155" s="32" t="str">
        <f>IF($C155=TRUE,H154,VLOOKUP($B155,'Reference for Forumual'!B:L,6,FALSE))</f>
        <v>2.00 </v>
      </c>
      <c r="I155" s="32" t="str">
        <f>IF($C155=TRUE,I154,VLOOKUP($B155,'Reference for Forumual'!B:L,7,FALSE))</f>
        <v>5.29 </v>
      </c>
      <c r="J155" s="32" t="str">
        <f>IF($C155=TRUE,J154,VLOOKUP($B155,'Reference for Forumual'!B:L,8,FALSE))</f>
        <v>6.00 </v>
      </c>
      <c r="K155" s="32" t="str">
        <f>IF($C155=TRUE,K154,VLOOKUP($B155,'Reference for Forumual'!B:L,9,FALSE))</f>
        <v>8.49 </v>
      </c>
      <c r="L155" s="32" t="str">
        <f>IF($C155=TRUE,L154,VLOOKUP($B155,'Reference for Forumual'!B:L,10,FALSE))</f>
        <v>10.19 </v>
      </c>
      <c r="M155" s="32" t="str">
        <f>IF($C155=TRUE,M154,VLOOKUP($B155,'Reference for Forumual'!B:L,11,FALSE))</f>
        <v>10.30 </v>
      </c>
    </row>
    <row r="156" spans="1:13" ht="15.75" customHeight="1" x14ac:dyDescent="0.2">
      <c r="A156" s="29" t="s">
        <v>15</v>
      </c>
      <c r="B156" s="82">
        <v>42523</v>
      </c>
      <c r="C156" s="81" t="b">
        <f>ISERROR(VLOOKUP(B156,'Reference for Forumual'!B:B,1,FALSE))</f>
        <v>1</v>
      </c>
      <c r="D156" s="32" t="str">
        <f>IF($C156=TRUE,D155,VLOOKUP($B156,'Reference for Forumual'!B:L,2,FALSE))</f>
        <v>4.50 </v>
      </c>
      <c r="E156" s="32" t="str">
        <f>IF($C156=TRUE,E155,VLOOKUP($B156,'Reference for Forumual'!B:L,3,FALSE))</f>
        <v>5.30 </v>
      </c>
      <c r="F156" s="32" t="str">
        <f>IF($C156=TRUE,F155,VLOOKUP($B156,'Reference for Forumual'!B:L,4,FALSE))</f>
        <v>6.19 </v>
      </c>
      <c r="G156" s="32" t="str">
        <f>IF($C156=TRUE,G155,VLOOKUP($B156,'Reference for Forumual'!B:L,5,FALSE))</f>
        <v>1.34 </v>
      </c>
      <c r="H156" s="32" t="str">
        <f>IF($C156=TRUE,H155,VLOOKUP($B156,'Reference for Forumual'!B:L,6,FALSE))</f>
        <v>2.00 </v>
      </c>
      <c r="I156" s="32" t="str">
        <f>IF($C156=TRUE,I155,VLOOKUP($B156,'Reference for Forumual'!B:L,7,FALSE))</f>
        <v>5.29 </v>
      </c>
      <c r="J156" s="32" t="str">
        <f>IF($C156=TRUE,J155,VLOOKUP($B156,'Reference for Forumual'!B:L,8,FALSE))</f>
        <v>6.00 </v>
      </c>
      <c r="K156" s="32" t="str">
        <f>IF($C156=TRUE,K155,VLOOKUP($B156,'Reference for Forumual'!B:L,9,FALSE))</f>
        <v>8.49 </v>
      </c>
      <c r="L156" s="32" t="str">
        <f>IF($C156=TRUE,L155,VLOOKUP($B156,'Reference for Forumual'!B:L,10,FALSE))</f>
        <v>10.19 </v>
      </c>
      <c r="M156" s="32" t="str">
        <f>IF($C156=TRUE,M155,VLOOKUP($B156,'Reference for Forumual'!B:L,11,FALSE))</f>
        <v>10.30 </v>
      </c>
    </row>
    <row r="157" spans="1:13" ht="15.75" customHeight="1" x14ac:dyDescent="0.2">
      <c r="A157" s="29" t="s">
        <v>106</v>
      </c>
      <c r="B157" s="82">
        <v>42524</v>
      </c>
      <c r="C157" s="81" t="b">
        <f>ISERROR(VLOOKUP(B157,'Reference for Forumual'!B:B,1,FALSE))</f>
        <v>0</v>
      </c>
      <c r="D157" s="32" t="str">
        <f>IF($C157=TRUE,D156,VLOOKUP($B157,'Reference for Forumual'!B:L,2,FALSE))</f>
        <v>4.38 </v>
      </c>
      <c r="E157" s="32" t="str">
        <f>IF($C157=TRUE,E156,VLOOKUP($B157,'Reference for Forumual'!B:L,3,FALSE))</f>
        <v>5.15 </v>
      </c>
      <c r="F157" s="32" t="str">
        <f>IF($C157=TRUE,F156,VLOOKUP($B157,'Reference for Forumual'!B:L,4,FALSE))</f>
        <v>6.12 </v>
      </c>
      <c r="G157" s="32" t="str">
        <f>IF($C157=TRUE,G156,VLOOKUP($B157,'Reference for Forumual'!B:L,5,FALSE))</f>
        <v>1.36 </v>
      </c>
      <c r="H157" s="32" t="str">
        <f>IF($C157=TRUE,H156,VLOOKUP($B157,'Reference for Forumual'!B:L,6,FALSE))</f>
        <v>2.00 </v>
      </c>
      <c r="I157" s="32" t="str">
        <f>IF($C157=TRUE,I156,VLOOKUP($B157,'Reference for Forumual'!B:L,7,FALSE))</f>
        <v>5.32 </v>
      </c>
      <c r="J157" s="32" t="str">
        <f>IF($C157=TRUE,J156,VLOOKUP($B157,'Reference for Forumual'!B:L,8,FALSE))</f>
        <v>6.00 </v>
      </c>
      <c r="K157" s="32" t="str">
        <f>IF($C157=TRUE,K156,VLOOKUP($B157,'Reference for Forumual'!B:L,9,FALSE))</f>
        <v>9.00 </v>
      </c>
      <c r="L157" s="32" t="str">
        <f>IF($C157=TRUE,L156,VLOOKUP($B157,'Reference for Forumual'!B:L,10,FALSE))</f>
        <v>10.34 </v>
      </c>
      <c r="M157" s="32" t="str">
        <f>IF($C157=TRUE,M156,VLOOKUP($B157,'Reference for Forumual'!B:L,11,FALSE))</f>
        <v>10.45 </v>
      </c>
    </row>
    <row r="158" spans="1:13" ht="15.75" customHeight="1" x14ac:dyDescent="0.2">
      <c r="A158" s="29" t="s">
        <v>269</v>
      </c>
      <c r="B158" s="82">
        <v>42525</v>
      </c>
      <c r="C158" s="81" t="b">
        <f>ISERROR(VLOOKUP(B158,'Reference for Forumual'!B:B,1,FALSE))</f>
        <v>1</v>
      </c>
      <c r="D158" s="32" t="str">
        <f>IF($C158=TRUE,D157,VLOOKUP($B158,'Reference for Forumual'!B:L,2,FALSE))</f>
        <v>4.38 </v>
      </c>
      <c r="E158" s="32" t="str">
        <f>IF($C158=TRUE,E157,VLOOKUP($B158,'Reference for Forumual'!B:L,3,FALSE))</f>
        <v>5.15 </v>
      </c>
      <c r="F158" s="32" t="str">
        <f>IF($C158=TRUE,F157,VLOOKUP($B158,'Reference for Forumual'!B:L,4,FALSE))</f>
        <v>6.12 </v>
      </c>
      <c r="G158" s="32" t="str">
        <f>IF($C158=TRUE,G157,VLOOKUP($B158,'Reference for Forumual'!B:L,5,FALSE))</f>
        <v>1.36 </v>
      </c>
      <c r="H158" s="32" t="str">
        <f>IF($C158=TRUE,H157,VLOOKUP($B158,'Reference for Forumual'!B:L,6,FALSE))</f>
        <v>2.00 </v>
      </c>
      <c r="I158" s="32" t="str">
        <f>IF($C158=TRUE,I157,VLOOKUP($B158,'Reference for Forumual'!B:L,7,FALSE))</f>
        <v>5.32 </v>
      </c>
      <c r="J158" s="32" t="str">
        <f>IF($C158=TRUE,J157,VLOOKUP($B158,'Reference for Forumual'!B:L,8,FALSE))</f>
        <v>6.00 </v>
      </c>
      <c r="K158" s="32" t="str">
        <f>IF($C158=TRUE,K157,VLOOKUP($B158,'Reference for Forumual'!B:L,9,FALSE))</f>
        <v>9.00 </v>
      </c>
      <c r="L158" s="32" t="str">
        <f>IF($C158=TRUE,L157,VLOOKUP($B158,'Reference for Forumual'!B:L,10,FALSE))</f>
        <v>10.34 </v>
      </c>
      <c r="M158" s="32" t="str">
        <f>IF($C158=TRUE,M157,VLOOKUP($B158,'Reference for Forumual'!B:L,11,FALSE))</f>
        <v>10.45 </v>
      </c>
    </row>
    <row r="159" spans="1:13" ht="15.75" customHeight="1" x14ac:dyDescent="0.2">
      <c r="A159" s="29" t="s">
        <v>106</v>
      </c>
      <c r="B159" s="82">
        <v>42526</v>
      </c>
      <c r="C159" s="81" t="b">
        <f>ISERROR(VLOOKUP(B159,'Reference for Forumual'!B:B,1,FALSE))</f>
        <v>1</v>
      </c>
      <c r="D159" s="32" t="str">
        <f>IF($C159=TRUE,D158,VLOOKUP($B159,'Reference for Forumual'!B:L,2,FALSE))</f>
        <v>4.38 </v>
      </c>
      <c r="E159" s="32" t="str">
        <f>IF($C159=TRUE,E158,VLOOKUP($B159,'Reference for Forumual'!B:L,3,FALSE))</f>
        <v>5.15 </v>
      </c>
      <c r="F159" s="32" t="str">
        <f>IF($C159=TRUE,F158,VLOOKUP($B159,'Reference for Forumual'!B:L,4,FALSE))</f>
        <v>6.12 </v>
      </c>
      <c r="G159" s="32" t="str">
        <f>IF($C159=TRUE,G158,VLOOKUP($B159,'Reference for Forumual'!B:L,5,FALSE))</f>
        <v>1.36 </v>
      </c>
      <c r="H159" s="32" t="str">
        <f>IF($C159=TRUE,H158,VLOOKUP($B159,'Reference for Forumual'!B:L,6,FALSE))</f>
        <v>2.00 </v>
      </c>
      <c r="I159" s="32" t="str">
        <f>IF($C159=TRUE,I158,VLOOKUP($B159,'Reference for Forumual'!B:L,7,FALSE))</f>
        <v>5.32 </v>
      </c>
      <c r="J159" s="32" t="str">
        <f>IF($C159=TRUE,J158,VLOOKUP($B159,'Reference for Forumual'!B:L,8,FALSE))</f>
        <v>6.00 </v>
      </c>
      <c r="K159" s="32" t="str">
        <f>IF($C159=TRUE,K158,VLOOKUP($B159,'Reference for Forumual'!B:L,9,FALSE))</f>
        <v>9.00 </v>
      </c>
      <c r="L159" s="32" t="str">
        <f>IF($C159=TRUE,L158,VLOOKUP($B159,'Reference for Forumual'!B:L,10,FALSE))</f>
        <v>10.34 </v>
      </c>
      <c r="M159" s="32" t="str">
        <f>IF($C159=TRUE,M158,VLOOKUP($B159,'Reference for Forumual'!B:L,11,FALSE))</f>
        <v>10.45 </v>
      </c>
    </row>
    <row r="160" spans="1:13" ht="15.75" customHeight="1" x14ac:dyDescent="0.2">
      <c r="A160" s="29" t="s">
        <v>22</v>
      </c>
      <c r="B160" s="82">
        <v>42527</v>
      </c>
      <c r="C160" s="81" t="b">
        <f>ISERROR(VLOOKUP(B160,'Reference for Forumual'!B:B,1,FALSE))</f>
        <v>1</v>
      </c>
      <c r="D160" s="32" t="str">
        <f>IF($C160=TRUE,D159,VLOOKUP($B160,'Reference for Forumual'!B:L,2,FALSE))</f>
        <v>4.38 </v>
      </c>
      <c r="E160" s="32" t="str">
        <f>IF($C160=TRUE,E159,VLOOKUP($B160,'Reference for Forumual'!B:L,3,FALSE))</f>
        <v>5.15 </v>
      </c>
      <c r="F160" s="32" t="str">
        <f>IF($C160=TRUE,F159,VLOOKUP($B160,'Reference for Forumual'!B:L,4,FALSE))</f>
        <v>6.12 </v>
      </c>
      <c r="G160" s="32" t="str">
        <f>IF($C160=TRUE,G159,VLOOKUP($B160,'Reference for Forumual'!B:L,5,FALSE))</f>
        <v>1.36 </v>
      </c>
      <c r="H160" s="32" t="str">
        <f>IF($C160=TRUE,H159,VLOOKUP($B160,'Reference for Forumual'!B:L,6,FALSE))</f>
        <v>2.00 </v>
      </c>
      <c r="I160" s="32" t="str">
        <f>IF($C160=TRUE,I159,VLOOKUP($B160,'Reference for Forumual'!B:L,7,FALSE))</f>
        <v>5.32 </v>
      </c>
      <c r="J160" s="32" t="str">
        <f>IF($C160=TRUE,J159,VLOOKUP($B160,'Reference for Forumual'!B:L,8,FALSE))</f>
        <v>6.00 </v>
      </c>
      <c r="K160" s="32" t="str">
        <f>IF($C160=TRUE,K159,VLOOKUP($B160,'Reference for Forumual'!B:L,9,FALSE))</f>
        <v>9.00 </v>
      </c>
      <c r="L160" s="32" t="str">
        <f>IF($C160=TRUE,L159,VLOOKUP($B160,'Reference for Forumual'!B:L,10,FALSE))</f>
        <v>10.34 </v>
      </c>
      <c r="M160" s="32" t="str">
        <f>IF($C160=TRUE,M159,VLOOKUP($B160,'Reference for Forumual'!B:L,11,FALSE))</f>
        <v>10.45 </v>
      </c>
    </row>
    <row r="161" spans="1:13" ht="15.75" customHeight="1" x14ac:dyDescent="0.2">
      <c r="A161" s="29" t="s">
        <v>106</v>
      </c>
      <c r="B161" s="82">
        <v>42528</v>
      </c>
      <c r="C161" s="81" t="b">
        <f>ISERROR(VLOOKUP(B161,'Reference for Forumual'!B:B,1,FALSE))</f>
        <v>1</v>
      </c>
      <c r="D161" s="32" t="str">
        <f>IF($C161=TRUE,D160,VLOOKUP($B161,'Reference for Forumual'!B:L,2,FALSE))</f>
        <v>4.38 </v>
      </c>
      <c r="E161" s="32" t="str">
        <f>IF($C161=TRUE,E160,VLOOKUP($B161,'Reference for Forumual'!B:L,3,FALSE))</f>
        <v>5.15 </v>
      </c>
      <c r="F161" s="32" t="str">
        <f>IF($C161=TRUE,F160,VLOOKUP($B161,'Reference for Forumual'!B:L,4,FALSE))</f>
        <v>6.12 </v>
      </c>
      <c r="G161" s="32" t="str">
        <f>IF($C161=TRUE,G160,VLOOKUP($B161,'Reference for Forumual'!B:L,5,FALSE))</f>
        <v>1.36 </v>
      </c>
      <c r="H161" s="32" t="str">
        <f>IF($C161=TRUE,H160,VLOOKUP($B161,'Reference for Forumual'!B:L,6,FALSE))</f>
        <v>2.00 </v>
      </c>
      <c r="I161" s="32" t="str">
        <f>IF($C161=TRUE,I160,VLOOKUP($B161,'Reference for Forumual'!B:L,7,FALSE))</f>
        <v>5.32 </v>
      </c>
      <c r="J161" s="32" t="str">
        <f>IF($C161=TRUE,J160,VLOOKUP($B161,'Reference for Forumual'!B:L,8,FALSE))</f>
        <v>6.00 </v>
      </c>
      <c r="K161" s="32" t="str">
        <f>IF($C161=TRUE,K160,VLOOKUP($B161,'Reference for Forumual'!B:L,9,FALSE))</f>
        <v>9.00 </v>
      </c>
      <c r="L161" s="32" t="str">
        <f>IF($C161=TRUE,L160,VLOOKUP($B161,'Reference for Forumual'!B:L,10,FALSE))</f>
        <v>10.34 </v>
      </c>
      <c r="M161" s="32" t="str">
        <f>IF($C161=TRUE,M160,VLOOKUP($B161,'Reference for Forumual'!B:L,11,FALSE))</f>
        <v>10.45 </v>
      </c>
    </row>
    <row r="162" spans="1:13" ht="15.75" customHeight="1" x14ac:dyDescent="0.2">
      <c r="A162" s="29" t="s">
        <v>270</v>
      </c>
      <c r="B162" s="82">
        <v>42529</v>
      </c>
      <c r="C162" s="81" t="b">
        <f>ISERROR(VLOOKUP(B162,'Reference for Forumual'!B:B,1,FALSE))</f>
        <v>1</v>
      </c>
      <c r="D162" s="32" t="str">
        <f>IF($C162=TRUE,D161,VLOOKUP($B162,'Reference for Forumual'!B:L,2,FALSE))</f>
        <v>4.38 </v>
      </c>
      <c r="E162" s="32" t="str">
        <f>IF($C162=TRUE,E161,VLOOKUP($B162,'Reference for Forumual'!B:L,3,FALSE))</f>
        <v>5.15 </v>
      </c>
      <c r="F162" s="32" t="str">
        <f>IF($C162=TRUE,F161,VLOOKUP($B162,'Reference for Forumual'!B:L,4,FALSE))</f>
        <v>6.12 </v>
      </c>
      <c r="G162" s="32" t="str">
        <f>IF($C162=TRUE,G161,VLOOKUP($B162,'Reference for Forumual'!B:L,5,FALSE))</f>
        <v>1.36 </v>
      </c>
      <c r="H162" s="32" t="str">
        <f>IF($C162=TRUE,H161,VLOOKUP($B162,'Reference for Forumual'!B:L,6,FALSE))</f>
        <v>2.00 </v>
      </c>
      <c r="I162" s="32" t="str">
        <f>IF($C162=TRUE,I161,VLOOKUP($B162,'Reference for Forumual'!B:L,7,FALSE))</f>
        <v>5.32 </v>
      </c>
      <c r="J162" s="32" t="str">
        <f>IF($C162=TRUE,J161,VLOOKUP($B162,'Reference for Forumual'!B:L,8,FALSE))</f>
        <v>6.00 </v>
      </c>
      <c r="K162" s="32" t="str">
        <f>IF($C162=TRUE,K161,VLOOKUP($B162,'Reference for Forumual'!B:L,9,FALSE))</f>
        <v>9.00 </v>
      </c>
      <c r="L162" s="32" t="str">
        <f>IF($C162=TRUE,L161,VLOOKUP($B162,'Reference for Forumual'!B:L,10,FALSE))</f>
        <v>10.34 </v>
      </c>
      <c r="M162" s="32" t="str">
        <f>IF($C162=TRUE,M161,VLOOKUP($B162,'Reference for Forumual'!B:L,11,FALSE))</f>
        <v>10.45 </v>
      </c>
    </row>
    <row r="163" spans="1:13" ht="15.75" customHeight="1" x14ac:dyDescent="0.2">
      <c r="A163" s="29" t="s">
        <v>106</v>
      </c>
      <c r="B163" s="82">
        <v>42530</v>
      </c>
      <c r="C163" s="81" t="b">
        <f>ISERROR(VLOOKUP(B163,'Reference for Forumual'!B:B,1,FALSE))</f>
        <v>1</v>
      </c>
      <c r="D163" s="32" t="str">
        <f>IF($C163=TRUE,D162,VLOOKUP($B163,'Reference for Forumual'!B:L,2,FALSE))</f>
        <v>4.38 </v>
      </c>
      <c r="E163" s="32" t="str">
        <f>IF($C163=TRUE,E162,VLOOKUP($B163,'Reference for Forumual'!B:L,3,FALSE))</f>
        <v>5.15 </v>
      </c>
      <c r="F163" s="32" t="str">
        <f>IF($C163=TRUE,F162,VLOOKUP($B163,'Reference for Forumual'!B:L,4,FALSE))</f>
        <v>6.12 </v>
      </c>
      <c r="G163" s="32" t="str">
        <f>IF($C163=TRUE,G162,VLOOKUP($B163,'Reference for Forumual'!B:L,5,FALSE))</f>
        <v>1.36 </v>
      </c>
      <c r="H163" s="32" t="str">
        <f>IF($C163=TRUE,H162,VLOOKUP($B163,'Reference for Forumual'!B:L,6,FALSE))</f>
        <v>2.00 </v>
      </c>
      <c r="I163" s="32" t="str">
        <f>IF($C163=TRUE,I162,VLOOKUP($B163,'Reference for Forumual'!B:L,7,FALSE))</f>
        <v>5.32 </v>
      </c>
      <c r="J163" s="32" t="str">
        <f>IF($C163=TRUE,J162,VLOOKUP($B163,'Reference for Forumual'!B:L,8,FALSE))</f>
        <v>6.00 </v>
      </c>
      <c r="K163" s="32" t="str">
        <f>IF($C163=TRUE,K162,VLOOKUP($B163,'Reference for Forumual'!B:L,9,FALSE))</f>
        <v>9.00 </v>
      </c>
      <c r="L163" s="32" t="str">
        <f>IF($C163=TRUE,L162,VLOOKUP($B163,'Reference for Forumual'!B:L,10,FALSE))</f>
        <v>10.34 </v>
      </c>
      <c r="M163" s="32" t="str">
        <f>IF($C163=TRUE,M162,VLOOKUP($B163,'Reference for Forumual'!B:L,11,FALSE))</f>
        <v>10.45 </v>
      </c>
    </row>
    <row r="164" spans="1:13" ht="15.75" customHeight="1" x14ac:dyDescent="0.2">
      <c r="A164" s="29" t="s">
        <v>271</v>
      </c>
      <c r="B164" s="82">
        <v>42531</v>
      </c>
      <c r="C164" s="81" t="b">
        <f>ISERROR(VLOOKUP(B164,'Reference for Forumual'!B:B,1,FALSE))</f>
        <v>1</v>
      </c>
      <c r="D164" s="32" t="str">
        <f>IF($C164=TRUE,D163,VLOOKUP($B164,'Reference for Forumual'!B:L,2,FALSE))</f>
        <v>4.38 </v>
      </c>
      <c r="E164" s="32" t="str">
        <f>IF($C164=TRUE,E163,VLOOKUP($B164,'Reference for Forumual'!B:L,3,FALSE))</f>
        <v>5.15 </v>
      </c>
      <c r="F164" s="32" t="str">
        <f>IF($C164=TRUE,F163,VLOOKUP($B164,'Reference for Forumual'!B:L,4,FALSE))</f>
        <v>6.12 </v>
      </c>
      <c r="G164" s="32" t="str">
        <f>IF($C164=TRUE,G163,VLOOKUP($B164,'Reference for Forumual'!B:L,5,FALSE))</f>
        <v>1.36 </v>
      </c>
      <c r="H164" s="32" t="str">
        <f>IF($C164=TRUE,H163,VLOOKUP($B164,'Reference for Forumual'!B:L,6,FALSE))</f>
        <v>2.00 </v>
      </c>
      <c r="I164" s="32" t="str">
        <f>IF($C164=TRUE,I163,VLOOKUP($B164,'Reference for Forumual'!B:L,7,FALSE))</f>
        <v>5.32 </v>
      </c>
      <c r="J164" s="32" t="str">
        <f>IF($C164=TRUE,J163,VLOOKUP($B164,'Reference for Forumual'!B:L,8,FALSE))</f>
        <v>6.00 </v>
      </c>
      <c r="K164" s="32" t="str">
        <f>IF($C164=TRUE,K163,VLOOKUP($B164,'Reference for Forumual'!B:L,9,FALSE))</f>
        <v>9.00 </v>
      </c>
      <c r="L164" s="32" t="str">
        <f>IF($C164=TRUE,L163,VLOOKUP($B164,'Reference for Forumual'!B:L,10,FALSE))</f>
        <v>10.34 </v>
      </c>
      <c r="M164" s="32" t="str">
        <f>IF($C164=TRUE,M163,VLOOKUP($B164,'Reference for Forumual'!B:L,11,FALSE))</f>
        <v>10.45 </v>
      </c>
    </row>
    <row r="165" spans="1:13" ht="15.75" customHeight="1" x14ac:dyDescent="0.2">
      <c r="A165" s="29" t="s">
        <v>106</v>
      </c>
      <c r="B165" s="82">
        <v>42532</v>
      </c>
      <c r="C165" s="81" t="b">
        <f>ISERROR(VLOOKUP(B165,'Reference for Forumual'!B:B,1,FALSE))</f>
        <v>1</v>
      </c>
      <c r="D165" s="32" t="str">
        <f>IF($C165=TRUE,D164,VLOOKUP($B165,'Reference for Forumual'!B:L,2,FALSE))</f>
        <v>4.38 </v>
      </c>
      <c r="E165" s="32" t="str">
        <f>IF($C165=TRUE,E164,VLOOKUP($B165,'Reference for Forumual'!B:L,3,FALSE))</f>
        <v>5.15 </v>
      </c>
      <c r="F165" s="32" t="str">
        <f>IF($C165=TRUE,F164,VLOOKUP($B165,'Reference for Forumual'!B:L,4,FALSE))</f>
        <v>6.12 </v>
      </c>
      <c r="G165" s="32" t="str">
        <f>IF($C165=TRUE,G164,VLOOKUP($B165,'Reference for Forumual'!B:L,5,FALSE))</f>
        <v>1.36 </v>
      </c>
      <c r="H165" s="32" t="str">
        <f>IF($C165=TRUE,H164,VLOOKUP($B165,'Reference for Forumual'!B:L,6,FALSE))</f>
        <v>2.00 </v>
      </c>
      <c r="I165" s="32" t="str">
        <f>IF($C165=TRUE,I164,VLOOKUP($B165,'Reference for Forumual'!B:L,7,FALSE))</f>
        <v>5.32 </v>
      </c>
      <c r="J165" s="32" t="str">
        <f>IF($C165=TRUE,J164,VLOOKUP($B165,'Reference for Forumual'!B:L,8,FALSE))</f>
        <v>6.00 </v>
      </c>
      <c r="K165" s="32" t="str">
        <f>IF($C165=TRUE,K164,VLOOKUP($B165,'Reference for Forumual'!B:L,9,FALSE))</f>
        <v>9.00 </v>
      </c>
      <c r="L165" s="32" t="str">
        <f>IF($C165=TRUE,L164,VLOOKUP($B165,'Reference for Forumual'!B:L,10,FALSE))</f>
        <v>10.34 </v>
      </c>
      <c r="M165" s="32" t="str">
        <f>IF($C165=TRUE,M164,VLOOKUP($B165,'Reference for Forumual'!B:L,11,FALSE))</f>
        <v>10.45 </v>
      </c>
    </row>
    <row r="166" spans="1:13" ht="15.75" customHeight="1" x14ac:dyDescent="0.2">
      <c r="A166" s="29" t="s">
        <v>272</v>
      </c>
      <c r="B166" s="82">
        <v>42533</v>
      </c>
      <c r="C166" s="81" t="b">
        <f>ISERROR(VLOOKUP(B166,'Reference for Forumual'!B:B,1,FALSE))</f>
        <v>1</v>
      </c>
      <c r="D166" s="32" t="str">
        <f>IF($C166=TRUE,D165,VLOOKUP($B166,'Reference for Forumual'!B:L,2,FALSE))</f>
        <v>4.38 </v>
      </c>
      <c r="E166" s="32" t="str">
        <f>IF($C166=TRUE,E165,VLOOKUP($B166,'Reference for Forumual'!B:L,3,FALSE))</f>
        <v>5.15 </v>
      </c>
      <c r="F166" s="32" t="str">
        <f>IF($C166=TRUE,F165,VLOOKUP($B166,'Reference for Forumual'!B:L,4,FALSE))</f>
        <v>6.12 </v>
      </c>
      <c r="G166" s="32" t="str">
        <f>IF($C166=TRUE,G165,VLOOKUP($B166,'Reference for Forumual'!B:L,5,FALSE))</f>
        <v>1.36 </v>
      </c>
      <c r="H166" s="32" t="str">
        <f>IF($C166=TRUE,H165,VLOOKUP($B166,'Reference for Forumual'!B:L,6,FALSE))</f>
        <v>2.00 </v>
      </c>
      <c r="I166" s="32" t="str">
        <f>IF($C166=TRUE,I165,VLOOKUP($B166,'Reference for Forumual'!B:L,7,FALSE))</f>
        <v>5.32 </v>
      </c>
      <c r="J166" s="32" t="str">
        <f>IF($C166=TRUE,J165,VLOOKUP($B166,'Reference for Forumual'!B:L,8,FALSE))</f>
        <v>6.00 </v>
      </c>
      <c r="K166" s="32" t="str">
        <f>IF($C166=TRUE,K165,VLOOKUP($B166,'Reference for Forumual'!B:L,9,FALSE))</f>
        <v>9.00 </v>
      </c>
      <c r="L166" s="32" t="str">
        <f>IF($C166=TRUE,L165,VLOOKUP($B166,'Reference for Forumual'!B:L,10,FALSE))</f>
        <v>10.34 </v>
      </c>
      <c r="M166" s="32" t="str">
        <f>IF($C166=TRUE,M165,VLOOKUP($B166,'Reference for Forumual'!B:L,11,FALSE))</f>
        <v>10.45 </v>
      </c>
    </row>
    <row r="167" spans="1:13" ht="15.75" customHeight="1" x14ac:dyDescent="0.2">
      <c r="A167" s="29" t="s">
        <v>106</v>
      </c>
      <c r="B167" s="82">
        <v>42534</v>
      </c>
      <c r="C167" s="81" t="b">
        <f>ISERROR(VLOOKUP(B167,'Reference for Forumual'!B:B,1,FALSE))</f>
        <v>1</v>
      </c>
      <c r="D167" s="32" t="str">
        <f>IF($C167=TRUE,D166,VLOOKUP($B167,'Reference for Forumual'!B:L,2,FALSE))</f>
        <v>4.38 </v>
      </c>
      <c r="E167" s="32" t="str">
        <f>IF($C167=TRUE,E166,VLOOKUP($B167,'Reference for Forumual'!B:L,3,FALSE))</f>
        <v>5.15 </v>
      </c>
      <c r="F167" s="32" t="str">
        <f>IF($C167=TRUE,F166,VLOOKUP($B167,'Reference for Forumual'!B:L,4,FALSE))</f>
        <v>6.12 </v>
      </c>
      <c r="G167" s="32" t="str">
        <f>IF($C167=TRUE,G166,VLOOKUP($B167,'Reference for Forumual'!B:L,5,FALSE))</f>
        <v>1.36 </v>
      </c>
      <c r="H167" s="32" t="str">
        <f>IF($C167=TRUE,H166,VLOOKUP($B167,'Reference for Forumual'!B:L,6,FALSE))</f>
        <v>2.00 </v>
      </c>
      <c r="I167" s="32" t="str">
        <f>IF($C167=TRUE,I166,VLOOKUP($B167,'Reference for Forumual'!B:L,7,FALSE))</f>
        <v>5.32 </v>
      </c>
      <c r="J167" s="32" t="str">
        <f>IF($C167=TRUE,J166,VLOOKUP($B167,'Reference for Forumual'!B:L,8,FALSE))</f>
        <v>6.00 </v>
      </c>
      <c r="K167" s="32" t="str">
        <f>IF($C167=TRUE,K166,VLOOKUP($B167,'Reference for Forumual'!B:L,9,FALSE))</f>
        <v>9.00 </v>
      </c>
      <c r="L167" s="32" t="str">
        <f>IF($C167=TRUE,L166,VLOOKUP($B167,'Reference for Forumual'!B:L,10,FALSE))</f>
        <v>10.34 </v>
      </c>
      <c r="M167" s="32" t="str">
        <f>IF($C167=TRUE,M166,VLOOKUP($B167,'Reference for Forumual'!B:L,11,FALSE))</f>
        <v>10.45 </v>
      </c>
    </row>
    <row r="168" spans="1:13" ht="15.75" customHeight="1" x14ac:dyDescent="0.2">
      <c r="A168" s="29" t="s">
        <v>273</v>
      </c>
      <c r="B168" s="82">
        <v>42535</v>
      </c>
      <c r="C168" s="81" t="b">
        <f>ISERROR(VLOOKUP(B168,'Reference for Forumual'!B:B,1,FALSE))</f>
        <v>1</v>
      </c>
      <c r="D168" s="32" t="str">
        <f>IF($C168=TRUE,D167,VLOOKUP($B168,'Reference for Forumual'!B:L,2,FALSE))</f>
        <v>4.38 </v>
      </c>
      <c r="E168" s="32" t="str">
        <f>IF($C168=TRUE,E167,VLOOKUP($B168,'Reference for Forumual'!B:L,3,FALSE))</f>
        <v>5.15 </v>
      </c>
      <c r="F168" s="32" t="str">
        <f>IF($C168=TRUE,F167,VLOOKUP($B168,'Reference for Forumual'!B:L,4,FALSE))</f>
        <v>6.12 </v>
      </c>
      <c r="G168" s="32" t="str">
        <f>IF($C168=TRUE,G167,VLOOKUP($B168,'Reference for Forumual'!B:L,5,FALSE))</f>
        <v>1.36 </v>
      </c>
      <c r="H168" s="32" t="str">
        <f>IF($C168=TRUE,H167,VLOOKUP($B168,'Reference for Forumual'!B:L,6,FALSE))</f>
        <v>2.00 </v>
      </c>
      <c r="I168" s="32" t="str">
        <f>IF($C168=TRUE,I167,VLOOKUP($B168,'Reference for Forumual'!B:L,7,FALSE))</f>
        <v>5.32 </v>
      </c>
      <c r="J168" s="32" t="str">
        <f>IF($C168=TRUE,J167,VLOOKUP($B168,'Reference for Forumual'!B:L,8,FALSE))</f>
        <v>6.00 </v>
      </c>
      <c r="K168" s="32" t="str">
        <f>IF($C168=TRUE,K167,VLOOKUP($B168,'Reference for Forumual'!B:L,9,FALSE))</f>
        <v>9.00 </v>
      </c>
      <c r="L168" s="32" t="str">
        <f>IF($C168=TRUE,L167,VLOOKUP($B168,'Reference for Forumual'!B:L,10,FALSE))</f>
        <v>10.34 </v>
      </c>
      <c r="M168" s="32" t="str">
        <f>IF($C168=TRUE,M167,VLOOKUP($B168,'Reference for Forumual'!B:L,11,FALSE))</f>
        <v>10.45 </v>
      </c>
    </row>
    <row r="169" spans="1:13" ht="15.75" customHeight="1" x14ac:dyDescent="0.2">
      <c r="A169" s="29" t="s">
        <v>106</v>
      </c>
      <c r="B169" s="82">
        <v>42536</v>
      </c>
      <c r="C169" s="81" t="b">
        <f>ISERROR(VLOOKUP(B169,'Reference for Forumual'!B:B,1,FALSE))</f>
        <v>1</v>
      </c>
      <c r="D169" s="32" t="str">
        <f>IF($C169=TRUE,D168,VLOOKUP($B169,'Reference for Forumual'!B:L,2,FALSE))</f>
        <v>4.38 </v>
      </c>
      <c r="E169" s="32" t="str">
        <f>IF($C169=TRUE,E168,VLOOKUP($B169,'Reference for Forumual'!B:L,3,FALSE))</f>
        <v>5.15 </v>
      </c>
      <c r="F169" s="32" t="str">
        <f>IF($C169=TRUE,F168,VLOOKUP($B169,'Reference for Forumual'!B:L,4,FALSE))</f>
        <v>6.12 </v>
      </c>
      <c r="G169" s="32" t="str">
        <f>IF($C169=TRUE,G168,VLOOKUP($B169,'Reference for Forumual'!B:L,5,FALSE))</f>
        <v>1.36 </v>
      </c>
      <c r="H169" s="32" t="str">
        <f>IF($C169=TRUE,H168,VLOOKUP($B169,'Reference for Forumual'!B:L,6,FALSE))</f>
        <v>2.00 </v>
      </c>
      <c r="I169" s="32" t="str">
        <f>IF($C169=TRUE,I168,VLOOKUP($B169,'Reference for Forumual'!B:L,7,FALSE))</f>
        <v>5.32 </v>
      </c>
      <c r="J169" s="32" t="str">
        <f>IF($C169=TRUE,J168,VLOOKUP($B169,'Reference for Forumual'!B:L,8,FALSE))</f>
        <v>6.00 </v>
      </c>
      <c r="K169" s="32" t="str">
        <f>IF($C169=TRUE,K168,VLOOKUP($B169,'Reference for Forumual'!B:L,9,FALSE))</f>
        <v>9.00 </v>
      </c>
      <c r="L169" s="32" t="str">
        <f>IF($C169=TRUE,L168,VLOOKUP($B169,'Reference for Forumual'!B:L,10,FALSE))</f>
        <v>10.34 </v>
      </c>
      <c r="M169" s="32" t="str">
        <f>IF($C169=TRUE,M168,VLOOKUP($B169,'Reference for Forumual'!B:L,11,FALSE))</f>
        <v>10.45 </v>
      </c>
    </row>
    <row r="170" spans="1:13" ht="15.75" customHeight="1" x14ac:dyDescent="0.2">
      <c r="A170" s="29" t="s">
        <v>15</v>
      </c>
      <c r="B170" s="82">
        <v>42537</v>
      </c>
      <c r="C170" s="81" t="b">
        <f>ISERROR(VLOOKUP(B170,'Reference for Forumual'!B:B,1,FALSE))</f>
        <v>1</v>
      </c>
      <c r="D170" s="32" t="str">
        <f>IF($C170=TRUE,D169,VLOOKUP($B170,'Reference for Forumual'!B:L,2,FALSE))</f>
        <v>4.38 </v>
      </c>
      <c r="E170" s="32" t="str">
        <f>IF($C170=TRUE,E169,VLOOKUP($B170,'Reference for Forumual'!B:L,3,FALSE))</f>
        <v>5.15 </v>
      </c>
      <c r="F170" s="32" t="str">
        <f>IF($C170=TRUE,F169,VLOOKUP($B170,'Reference for Forumual'!B:L,4,FALSE))</f>
        <v>6.12 </v>
      </c>
      <c r="G170" s="32" t="str">
        <f>IF($C170=TRUE,G169,VLOOKUP($B170,'Reference for Forumual'!B:L,5,FALSE))</f>
        <v>1.36 </v>
      </c>
      <c r="H170" s="32" t="str">
        <f>IF($C170=TRUE,H169,VLOOKUP($B170,'Reference for Forumual'!B:L,6,FALSE))</f>
        <v>2.00 </v>
      </c>
      <c r="I170" s="32" t="str">
        <f>IF($C170=TRUE,I169,VLOOKUP($B170,'Reference for Forumual'!B:L,7,FALSE))</f>
        <v>5.32 </v>
      </c>
      <c r="J170" s="32" t="str">
        <f>IF($C170=TRUE,J169,VLOOKUP($B170,'Reference for Forumual'!B:L,8,FALSE))</f>
        <v>6.00 </v>
      </c>
      <c r="K170" s="32" t="str">
        <f>IF($C170=TRUE,K169,VLOOKUP($B170,'Reference for Forumual'!B:L,9,FALSE))</f>
        <v>9.00 </v>
      </c>
      <c r="L170" s="32" t="str">
        <f>IF($C170=TRUE,L169,VLOOKUP($B170,'Reference for Forumual'!B:L,10,FALSE))</f>
        <v>10.34 </v>
      </c>
      <c r="M170" s="32" t="str">
        <f>IF($C170=TRUE,M169,VLOOKUP($B170,'Reference for Forumual'!B:L,11,FALSE))</f>
        <v>10.45 </v>
      </c>
    </row>
    <row r="171" spans="1:13" ht="15.75" customHeight="1" x14ac:dyDescent="0.2">
      <c r="A171" s="29" t="s">
        <v>106</v>
      </c>
      <c r="B171" s="82">
        <v>42538</v>
      </c>
      <c r="C171" s="81" t="b">
        <f>ISERROR(VLOOKUP(B171,'Reference for Forumual'!B:B,1,FALSE))</f>
        <v>0</v>
      </c>
      <c r="D171" s="32" t="str">
        <f>IF($C171=TRUE,D170,VLOOKUP($B171,'Reference for Forumual'!B:L,2,FALSE))</f>
        <v>4.35 </v>
      </c>
      <c r="E171" s="32" t="str">
        <f>IF($C171=TRUE,E170,VLOOKUP($B171,'Reference for Forumual'!B:L,3,FALSE))</f>
        <v>5.00 </v>
      </c>
      <c r="F171" s="32" t="str">
        <f>IF($C171=TRUE,F170,VLOOKUP($B171,'Reference for Forumual'!B:L,4,FALSE))</f>
        <v>6.10 </v>
      </c>
      <c r="G171" s="32" t="str">
        <f>IF($C171=TRUE,G170,VLOOKUP($B171,'Reference for Forumual'!B:L,5,FALSE))</f>
        <v>1.39 </v>
      </c>
      <c r="H171" s="32" t="str">
        <f>IF($C171=TRUE,H170,VLOOKUP($B171,'Reference for Forumual'!B:L,6,FALSE))</f>
        <v>2.00 </v>
      </c>
      <c r="I171" s="32" t="str">
        <f>IF($C171=TRUE,I170,VLOOKUP($B171,'Reference for Forumual'!B:L,7,FALSE))</f>
        <v>5.36 </v>
      </c>
      <c r="J171" s="32" t="str">
        <f>IF($C171=TRUE,J170,VLOOKUP($B171,'Reference for Forumual'!B:L,8,FALSE))</f>
        <v>6.00 </v>
      </c>
      <c r="K171" s="32" t="str">
        <f>IF($C171=TRUE,K170,VLOOKUP($B171,'Reference for Forumual'!B:L,9,FALSE))</f>
        <v>9.07 </v>
      </c>
      <c r="L171" s="32" t="str">
        <f>IF($C171=TRUE,L170,VLOOKUP($B171,'Reference for Forumual'!B:L,10,FALSE))</f>
        <v>10.43 </v>
      </c>
      <c r="M171" s="32" t="str">
        <f>IF($C171=TRUE,M170,VLOOKUP($B171,'Reference for Forumual'!B:L,11,FALSE))</f>
        <v>10.45 </v>
      </c>
    </row>
    <row r="172" spans="1:13" ht="15.75" customHeight="1" x14ac:dyDescent="0.2">
      <c r="A172" s="29" t="s">
        <v>269</v>
      </c>
      <c r="B172" s="82">
        <v>42539</v>
      </c>
      <c r="C172" s="81" t="b">
        <f>ISERROR(VLOOKUP(B172,'Reference for Forumual'!B:B,1,FALSE))</f>
        <v>1</v>
      </c>
      <c r="D172" s="32" t="str">
        <f>IF($C172=TRUE,D171,VLOOKUP($B172,'Reference for Forumual'!B:L,2,FALSE))</f>
        <v>4.35 </v>
      </c>
      <c r="E172" s="32" t="str">
        <f>IF($C172=TRUE,E171,VLOOKUP($B172,'Reference for Forumual'!B:L,3,FALSE))</f>
        <v>5.00 </v>
      </c>
      <c r="F172" s="32" t="str">
        <f>IF($C172=TRUE,F171,VLOOKUP($B172,'Reference for Forumual'!B:L,4,FALSE))</f>
        <v>6.10 </v>
      </c>
      <c r="G172" s="32" t="str">
        <f>IF($C172=TRUE,G171,VLOOKUP($B172,'Reference for Forumual'!B:L,5,FALSE))</f>
        <v>1.39 </v>
      </c>
      <c r="H172" s="32" t="str">
        <f>IF($C172=TRUE,H171,VLOOKUP($B172,'Reference for Forumual'!B:L,6,FALSE))</f>
        <v>2.00 </v>
      </c>
      <c r="I172" s="32" t="str">
        <f>IF($C172=TRUE,I171,VLOOKUP($B172,'Reference for Forumual'!B:L,7,FALSE))</f>
        <v>5.36 </v>
      </c>
      <c r="J172" s="32" t="str">
        <f>IF($C172=TRUE,J171,VLOOKUP($B172,'Reference for Forumual'!B:L,8,FALSE))</f>
        <v>6.00 </v>
      </c>
      <c r="K172" s="32" t="str">
        <f>IF($C172=TRUE,K171,VLOOKUP($B172,'Reference for Forumual'!B:L,9,FALSE))</f>
        <v>9.07 </v>
      </c>
      <c r="L172" s="32" t="str">
        <f>IF($C172=TRUE,L171,VLOOKUP($B172,'Reference for Forumual'!B:L,10,FALSE))</f>
        <v>10.43 </v>
      </c>
      <c r="M172" s="32" t="str">
        <f>IF($C172=TRUE,M171,VLOOKUP($B172,'Reference for Forumual'!B:L,11,FALSE))</f>
        <v>10.45 </v>
      </c>
    </row>
    <row r="173" spans="1:13" ht="15.75" customHeight="1" x14ac:dyDescent="0.2">
      <c r="A173" s="29" t="s">
        <v>106</v>
      </c>
      <c r="B173" s="82">
        <v>42540</v>
      </c>
      <c r="C173" s="81" t="b">
        <f>ISERROR(VLOOKUP(B173,'Reference for Forumual'!B:B,1,FALSE))</f>
        <v>1</v>
      </c>
      <c r="D173" s="32" t="str">
        <f>IF($C173=TRUE,D172,VLOOKUP($B173,'Reference for Forumual'!B:L,2,FALSE))</f>
        <v>4.35 </v>
      </c>
      <c r="E173" s="32" t="str">
        <f>IF($C173=TRUE,E172,VLOOKUP($B173,'Reference for Forumual'!B:L,3,FALSE))</f>
        <v>5.00 </v>
      </c>
      <c r="F173" s="32" t="str">
        <f>IF($C173=TRUE,F172,VLOOKUP($B173,'Reference for Forumual'!B:L,4,FALSE))</f>
        <v>6.10 </v>
      </c>
      <c r="G173" s="32" t="str">
        <f>IF($C173=TRUE,G172,VLOOKUP($B173,'Reference for Forumual'!B:L,5,FALSE))</f>
        <v>1.39 </v>
      </c>
      <c r="H173" s="32" t="str">
        <f>IF($C173=TRUE,H172,VLOOKUP($B173,'Reference for Forumual'!B:L,6,FALSE))</f>
        <v>2.00 </v>
      </c>
      <c r="I173" s="32" t="str">
        <f>IF($C173=TRUE,I172,VLOOKUP($B173,'Reference for Forumual'!B:L,7,FALSE))</f>
        <v>5.36 </v>
      </c>
      <c r="J173" s="32" t="str">
        <f>IF($C173=TRUE,J172,VLOOKUP($B173,'Reference for Forumual'!B:L,8,FALSE))</f>
        <v>6.00 </v>
      </c>
      <c r="K173" s="32" t="str">
        <f>IF($C173=TRUE,K172,VLOOKUP($B173,'Reference for Forumual'!B:L,9,FALSE))</f>
        <v>9.07 </v>
      </c>
      <c r="L173" s="32" t="str">
        <f>IF($C173=TRUE,L172,VLOOKUP($B173,'Reference for Forumual'!B:L,10,FALSE))</f>
        <v>10.43 </v>
      </c>
      <c r="M173" s="32" t="str">
        <f>IF($C173=TRUE,M172,VLOOKUP($B173,'Reference for Forumual'!B:L,11,FALSE))</f>
        <v>10.45 </v>
      </c>
    </row>
    <row r="174" spans="1:13" ht="15.75" customHeight="1" x14ac:dyDescent="0.2">
      <c r="A174" s="29" t="s">
        <v>22</v>
      </c>
      <c r="B174" s="82">
        <v>42541</v>
      </c>
      <c r="C174" s="81" t="b">
        <f>ISERROR(VLOOKUP(B174,'Reference for Forumual'!B:B,1,FALSE))</f>
        <v>1</v>
      </c>
      <c r="D174" s="32" t="str">
        <f>IF($C174=TRUE,D173,VLOOKUP($B174,'Reference for Forumual'!B:L,2,FALSE))</f>
        <v>4.35 </v>
      </c>
      <c r="E174" s="32" t="str">
        <f>IF($C174=TRUE,E173,VLOOKUP($B174,'Reference for Forumual'!B:L,3,FALSE))</f>
        <v>5.00 </v>
      </c>
      <c r="F174" s="32" t="str">
        <f>IF($C174=TRUE,F173,VLOOKUP($B174,'Reference for Forumual'!B:L,4,FALSE))</f>
        <v>6.10 </v>
      </c>
      <c r="G174" s="32" t="str">
        <f>IF($C174=TRUE,G173,VLOOKUP($B174,'Reference for Forumual'!B:L,5,FALSE))</f>
        <v>1.39 </v>
      </c>
      <c r="H174" s="32" t="str">
        <f>IF($C174=TRUE,H173,VLOOKUP($B174,'Reference for Forumual'!B:L,6,FALSE))</f>
        <v>2.00 </v>
      </c>
      <c r="I174" s="32" t="str">
        <f>IF($C174=TRUE,I173,VLOOKUP($B174,'Reference for Forumual'!B:L,7,FALSE))</f>
        <v>5.36 </v>
      </c>
      <c r="J174" s="32" t="str">
        <f>IF($C174=TRUE,J173,VLOOKUP($B174,'Reference for Forumual'!B:L,8,FALSE))</f>
        <v>6.00 </v>
      </c>
      <c r="K174" s="32" t="str">
        <f>IF($C174=TRUE,K173,VLOOKUP($B174,'Reference for Forumual'!B:L,9,FALSE))</f>
        <v>9.07 </v>
      </c>
      <c r="L174" s="32" t="str">
        <f>IF($C174=TRUE,L173,VLOOKUP($B174,'Reference for Forumual'!B:L,10,FALSE))</f>
        <v>10.43 </v>
      </c>
      <c r="M174" s="32" t="str">
        <f>IF($C174=TRUE,M173,VLOOKUP($B174,'Reference for Forumual'!B:L,11,FALSE))</f>
        <v>10.45 </v>
      </c>
    </row>
    <row r="175" spans="1:13" ht="15.75" customHeight="1" x14ac:dyDescent="0.2">
      <c r="A175" s="29" t="s">
        <v>106</v>
      </c>
      <c r="B175" s="82">
        <v>42542</v>
      </c>
      <c r="C175" s="81" t="b">
        <f>ISERROR(VLOOKUP(B175,'Reference for Forumual'!B:B,1,FALSE))</f>
        <v>1</v>
      </c>
      <c r="D175" s="32" t="str">
        <f>IF($C175=TRUE,D174,VLOOKUP($B175,'Reference for Forumual'!B:L,2,FALSE))</f>
        <v>4.35 </v>
      </c>
      <c r="E175" s="32" t="str">
        <f>IF($C175=TRUE,E174,VLOOKUP($B175,'Reference for Forumual'!B:L,3,FALSE))</f>
        <v>5.00 </v>
      </c>
      <c r="F175" s="32" t="str">
        <f>IF($C175=TRUE,F174,VLOOKUP($B175,'Reference for Forumual'!B:L,4,FALSE))</f>
        <v>6.10 </v>
      </c>
      <c r="G175" s="32" t="str">
        <f>IF($C175=TRUE,G174,VLOOKUP($B175,'Reference for Forumual'!B:L,5,FALSE))</f>
        <v>1.39 </v>
      </c>
      <c r="H175" s="32" t="str">
        <f>IF($C175=TRUE,H174,VLOOKUP($B175,'Reference for Forumual'!B:L,6,FALSE))</f>
        <v>2.00 </v>
      </c>
      <c r="I175" s="32" t="str">
        <f>IF($C175=TRUE,I174,VLOOKUP($B175,'Reference for Forumual'!B:L,7,FALSE))</f>
        <v>5.36 </v>
      </c>
      <c r="J175" s="32" t="str">
        <f>IF($C175=TRUE,J174,VLOOKUP($B175,'Reference for Forumual'!B:L,8,FALSE))</f>
        <v>6.00 </v>
      </c>
      <c r="K175" s="32" t="str">
        <f>IF($C175=TRUE,K174,VLOOKUP($B175,'Reference for Forumual'!B:L,9,FALSE))</f>
        <v>9.07 </v>
      </c>
      <c r="L175" s="32" t="str">
        <f>IF($C175=TRUE,L174,VLOOKUP($B175,'Reference for Forumual'!B:L,10,FALSE))</f>
        <v>10.43 </v>
      </c>
      <c r="M175" s="32" t="str">
        <f>IF($C175=TRUE,M174,VLOOKUP($B175,'Reference for Forumual'!B:L,11,FALSE))</f>
        <v>10.45 </v>
      </c>
    </row>
    <row r="176" spans="1:13" ht="15.75" customHeight="1" x14ac:dyDescent="0.2">
      <c r="A176" s="29" t="s">
        <v>270</v>
      </c>
      <c r="B176" s="82">
        <v>42543</v>
      </c>
      <c r="C176" s="81" t="b">
        <f>ISERROR(VLOOKUP(B176,'Reference for Forumual'!B:B,1,FALSE))</f>
        <v>1</v>
      </c>
      <c r="D176" s="32" t="str">
        <f>IF($C176=TRUE,D175,VLOOKUP($B176,'Reference for Forumual'!B:L,2,FALSE))</f>
        <v>4.35 </v>
      </c>
      <c r="E176" s="32" t="str">
        <f>IF($C176=TRUE,E175,VLOOKUP($B176,'Reference for Forumual'!B:L,3,FALSE))</f>
        <v>5.00 </v>
      </c>
      <c r="F176" s="32" t="str">
        <f>IF($C176=TRUE,F175,VLOOKUP($B176,'Reference for Forumual'!B:L,4,FALSE))</f>
        <v>6.10 </v>
      </c>
      <c r="G176" s="32" t="str">
        <f>IF($C176=TRUE,G175,VLOOKUP($B176,'Reference for Forumual'!B:L,5,FALSE))</f>
        <v>1.39 </v>
      </c>
      <c r="H176" s="32" t="str">
        <f>IF($C176=TRUE,H175,VLOOKUP($B176,'Reference for Forumual'!B:L,6,FALSE))</f>
        <v>2.00 </v>
      </c>
      <c r="I176" s="32" t="str">
        <f>IF($C176=TRUE,I175,VLOOKUP($B176,'Reference for Forumual'!B:L,7,FALSE))</f>
        <v>5.36 </v>
      </c>
      <c r="J176" s="32" t="str">
        <f>IF($C176=TRUE,J175,VLOOKUP($B176,'Reference for Forumual'!B:L,8,FALSE))</f>
        <v>6.00 </v>
      </c>
      <c r="K176" s="32" t="str">
        <f>IF($C176=TRUE,K175,VLOOKUP($B176,'Reference for Forumual'!B:L,9,FALSE))</f>
        <v>9.07 </v>
      </c>
      <c r="L176" s="32" t="str">
        <f>IF($C176=TRUE,L175,VLOOKUP($B176,'Reference for Forumual'!B:L,10,FALSE))</f>
        <v>10.43 </v>
      </c>
      <c r="M176" s="32" t="str">
        <f>IF($C176=TRUE,M175,VLOOKUP($B176,'Reference for Forumual'!B:L,11,FALSE))</f>
        <v>10.45 </v>
      </c>
    </row>
    <row r="177" spans="1:13" ht="15.75" customHeight="1" x14ac:dyDescent="0.2">
      <c r="A177" s="29" t="s">
        <v>106</v>
      </c>
      <c r="B177" s="82">
        <v>42544</v>
      </c>
      <c r="C177" s="81" t="b">
        <f>ISERROR(VLOOKUP(B177,'Reference for Forumual'!B:B,1,FALSE))</f>
        <v>1</v>
      </c>
      <c r="D177" s="32" t="str">
        <f>IF($C177=TRUE,D176,VLOOKUP($B177,'Reference for Forumual'!B:L,2,FALSE))</f>
        <v>4.35 </v>
      </c>
      <c r="E177" s="32" t="str">
        <f>IF($C177=TRUE,E176,VLOOKUP($B177,'Reference for Forumual'!B:L,3,FALSE))</f>
        <v>5.00 </v>
      </c>
      <c r="F177" s="32" t="str">
        <f>IF($C177=TRUE,F176,VLOOKUP($B177,'Reference for Forumual'!B:L,4,FALSE))</f>
        <v>6.10 </v>
      </c>
      <c r="G177" s="32" t="str">
        <f>IF($C177=TRUE,G176,VLOOKUP($B177,'Reference for Forumual'!B:L,5,FALSE))</f>
        <v>1.39 </v>
      </c>
      <c r="H177" s="32" t="str">
        <f>IF($C177=TRUE,H176,VLOOKUP($B177,'Reference for Forumual'!B:L,6,FALSE))</f>
        <v>2.00 </v>
      </c>
      <c r="I177" s="32" t="str">
        <f>IF($C177=TRUE,I176,VLOOKUP($B177,'Reference for Forumual'!B:L,7,FALSE))</f>
        <v>5.36 </v>
      </c>
      <c r="J177" s="32" t="str">
        <f>IF($C177=TRUE,J176,VLOOKUP($B177,'Reference for Forumual'!B:L,8,FALSE))</f>
        <v>6.00 </v>
      </c>
      <c r="K177" s="32" t="str">
        <f>IF($C177=TRUE,K176,VLOOKUP($B177,'Reference for Forumual'!B:L,9,FALSE))</f>
        <v>9.07 </v>
      </c>
      <c r="L177" s="32" t="str">
        <f>IF($C177=TRUE,L176,VLOOKUP($B177,'Reference for Forumual'!B:L,10,FALSE))</f>
        <v>10.43 </v>
      </c>
      <c r="M177" s="32" t="str">
        <f>IF($C177=TRUE,M176,VLOOKUP($B177,'Reference for Forumual'!B:L,11,FALSE))</f>
        <v>10.45 </v>
      </c>
    </row>
    <row r="178" spans="1:13" ht="15.75" customHeight="1" x14ac:dyDescent="0.2">
      <c r="A178" s="29" t="s">
        <v>271</v>
      </c>
      <c r="B178" s="82">
        <v>42545</v>
      </c>
      <c r="C178" s="81" t="b">
        <f>ISERROR(VLOOKUP(B178,'Reference for Forumual'!B:B,1,FALSE))</f>
        <v>1</v>
      </c>
      <c r="D178" s="32" t="str">
        <f>IF($C178=TRUE,D177,VLOOKUP($B178,'Reference for Forumual'!B:L,2,FALSE))</f>
        <v>4.35 </v>
      </c>
      <c r="E178" s="32" t="str">
        <f>IF($C178=TRUE,E177,VLOOKUP($B178,'Reference for Forumual'!B:L,3,FALSE))</f>
        <v>5.00 </v>
      </c>
      <c r="F178" s="32" t="str">
        <f>IF($C178=TRUE,F177,VLOOKUP($B178,'Reference for Forumual'!B:L,4,FALSE))</f>
        <v>6.10 </v>
      </c>
      <c r="G178" s="32" t="str">
        <f>IF($C178=TRUE,G177,VLOOKUP($B178,'Reference for Forumual'!B:L,5,FALSE))</f>
        <v>1.39 </v>
      </c>
      <c r="H178" s="32" t="str">
        <f>IF($C178=TRUE,H177,VLOOKUP($B178,'Reference for Forumual'!B:L,6,FALSE))</f>
        <v>2.00 </v>
      </c>
      <c r="I178" s="32" t="str">
        <f>IF($C178=TRUE,I177,VLOOKUP($B178,'Reference for Forumual'!B:L,7,FALSE))</f>
        <v>5.36 </v>
      </c>
      <c r="J178" s="32" t="str">
        <f>IF($C178=TRUE,J177,VLOOKUP($B178,'Reference for Forumual'!B:L,8,FALSE))</f>
        <v>6.00 </v>
      </c>
      <c r="K178" s="32" t="str">
        <f>IF($C178=TRUE,K177,VLOOKUP($B178,'Reference for Forumual'!B:L,9,FALSE))</f>
        <v>9.07 </v>
      </c>
      <c r="L178" s="32" t="str">
        <f>IF($C178=TRUE,L177,VLOOKUP($B178,'Reference for Forumual'!B:L,10,FALSE))</f>
        <v>10.43 </v>
      </c>
      <c r="M178" s="32" t="str">
        <f>IF($C178=TRUE,M177,VLOOKUP($B178,'Reference for Forumual'!B:L,11,FALSE))</f>
        <v>10.45 </v>
      </c>
    </row>
    <row r="179" spans="1:13" ht="15.75" customHeight="1" x14ac:dyDescent="0.2">
      <c r="A179" s="29" t="s">
        <v>106</v>
      </c>
      <c r="B179" s="82">
        <v>42546</v>
      </c>
      <c r="C179" s="81" t="b">
        <f>ISERROR(VLOOKUP(B179,'Reference for Forumual'!B:B,1,FALSE))</f>
        <v>1</v>
      </c>
      <c r="D179" s="32" t="str">
        <f>IF($C179=TRUE,D178,VLOOKUP($B179,'Reference for Forumual'!B:L,2,FALSE))</f>
        <v>4.35 </v>
      </c>
      <c r="E179" s="32" t="str">
        <f>IF($C179=TRUE,E178,VLOOKUP($B179,'Reference for Forumual'!B:L,3,FALSE))</f>
        <v>5.00 </v>
      </c>
      <c r="F179" s="32" t="str">
        <f>IF($C179=TRUE,F178,VLOOKUP($B179,'Reference for Forumual'!B:L,4,FALSE))</f>
        <v>6.10 </v>
      </c>
      <c r="G179" s="32" t="str">
        <f>IF($C179=TRUE,G178,VLOOKUP($B179,'Reference for Forumual'!B:L,5,FALSE))</f>
        <v>1.39 </v>
      </c>
      <c r="H179" s="32" t="str">
        <f>IF($C179=TRUE,H178,VLOOKUP($B179,'Reference for Forumual'!B:L,6,FALSE))</f>
        <v>2.00 </v>
      </c>
      <c r="I179" s="32" t="str">
        <f>IF($C179=TRUE,I178,VLOOKUP($B179,'Reference for Forumual'!B:L,7,FALSE))</f>
        <v>5.36 </v>
      </c>
      <c r="J179" s="32" t="str">
        <f>IF($C179=TRUE,J178,VLOOKUP($B179,'Reference for Forumual'!B:L,8,FALSE))</f>
        <v>6.00 </v>
      </c>
      <c r="K179" s="32" t="str">
        <f>IF($C179=TRUE,K178,VLOOKUP($B179,'Reference for Forumual'!B:L,9,FALSE))</f>
        <v>9.07 </v>
      </c>
      <c r="L179" s="32" t="str">
        <f>IF($C179=TRUE,L178,VLOOKUP($B179,'Reference for Forumual'!B:L,10,FALSE))</f>
        <v>10.43 </v>
      </c>
      <c r="M179" s="32" t="str">
        <f>IF($C179=TRUE,M178,VLOOKUP($B179,'Reference for Forumual'!B:L,11,FALSE))</f>
        <v>10.45 </v>
      </c>
    </row>
    <row r="180" spans="1:13" ht="15.75" customHeight="1" x14ac:dyDescent="0.2">
      <c r="A180" s="29" t="s">
        <v>272</v>
      </c>
      <c r="B180" s="82">
        <v>42547</v>
      </c>
      <c r="C180" s="81" t="b">
        <f>ISERROR(VLOOKUP(B180,'Reference for Forumual'!B:B,1,FALSE))</f>
        <v>1</v>
      </c>
      <c r="D180" s="32" t="str">
        <f>IF($C180=TRUE,D179,VLOOKUP($B180,'Reference for Forumual'!B:L,2,FALSE))</f>
        <v>4.35 </v>
      </c>
      <c r="E180" s="32" t="str">
        <f>IF($C180=TRUE,E179,VLOOKUP($B180,'Reference for Forumual'!B:L,3,FALSE))</f>
        <v>5.00 </v>
      </c>
      <c r="F180" s="32" t="str">
        <f>IF($C180=TRUE,F179,VLOOKUP($B180,'Reference for Forumual'!B:L,4,FALSE))</f>
        <v>6.10 </v>
      </c>
      <c r="G180" s="32" t="str">
        <f>IF($C180=TRUE,G179,VLOOKUP($B180,'Reference for Forumual'!B:L,5,FALSE))</f>
        <v>1.39 </v>
      </c>
      <c r="H180" s="32" t="str">
        <f>IF($C180=TRUE,H179,VLOOKUP($B180,'Reference for Forumual'!B:L,6,FALSE))</f>
        <v>2.00 </v>
      </c>
      <c r="I180" s="32" t="str">
        <f>IF($C180=TRUE,I179,VLOOKUP($B180,'Reference for Forumual'!B:L,7,FALSE))</f>
        <v>5.36 </v>
      </c>
      <c r="J180" s="32" t="str">
        <f>IF($C180=TRUE,J179,VLOOKUP($B180,'Reference for Forumual'!B:L,8,FALSE))</f>
        <v>6.00 </v>
      </c>
      <c r="K180" s="32" t="str">
        <f>IF($C180=TRUE,K179,VLOOKUP($B180,'Reference for Forumual'!B:L,9,FALSE))</f>
        <v>9.07 </v>
      </c>
      <c r="L180" s="32" t="str">
        <f>IF($C180=TRUE,L179,VLOOKUP($B180,'Reference for Forumual'!B:L,10,FALSE))</f>
        <v>10.43 </v>
      </c>
      <c r="M180" s="32" t="str">
        <f>IF($C180=TRUE,M179,VLOOKUP($B180,'Reference for Forumual'!B:L,11,FALSE))</f>
        <v>10.45 </v>
      </c>
    </row>
    <row r="181" spans="1:13" ht="15.75" customHeight="1" x14ac:dyDescent="0.2">
      <c r="A181" s="29" t="s">
        <v>106</v>
      </c>
      <c r="B181" s="82">
        <v>42548</v>
      </c>
      <c r="C181" s="81" t="b">
        <f>ISERROR(VLOOKUP(B181,'Reference for Forumual'!B:B,1,FALSE))</f>
        <v>1</v>
      </c>
      <c r="D181" s="32" t="str">
        <f>IF($C181=TRUE,D180,VLOOKUP($B181,'Reference for Forumual'!B:L,2,FALSE))</f>
        <v>4.35 </v>
      </c>
      <c r="E181" s="32" t="str">
        <f>IF($C181=TRUE,E180,VLOOKUP($B181,'Reference for Forumual'!B:L,3,FALSE))</f>
        <v>5.00 </v>
      </c>
      <c r="F181" s="32" t="str">
        <f>IF($C181=TRUE,F180,VLOOKUP($B181,'Reference for Forumual'!B:L,4,FALSE))</f>
        <v>6.10 </v>
      </c>
      <c r="G181" s="32" t="str">
        <f>IF($C181=TRUE,G180,VLOOKUP($B181,'Reference for Forumual'!B:L,5,FALSE))</f>
        <v>1.39 </v>
      </c>
      <c r="H181" s="32" t="str">
        <f>IF($C181=TRUE,H180,VLOOKUP($B181,'Reference for Forumual'!B:L,6,FALSE))</f>
        <v>2.00 </v>
      </c>
      <c r="I181" s="32" t="str">
        <f>IF($C181=TRUE,I180,VLOOKUP($B181,'Reference for Forumual'!B:L,7,FALSE))</f>
        <v>5.36 </v>
      </c>
      <c r="J181" s="32" t="str">
        <f>IF($C181=TRUE,J180,VLOOKUP($B181,'Reference for Forumual'!B:L,8,FALSE))</f>
        <v>6.00 </v>
      </c>
      <c r="K181" s="32" t="str">
        <f>IF($C181=TRUE,K180,VLOOKUP($B181,'Reference for Forumual'!B:L,9,FALSE))</f>
        <v>9.07 </v>
      </c>
      <c r="L181" s="32" t="str">
        <f>IF($C181=TRUE,L180,VLOOKUP($B181,'Reference for Forumual'!B:L,10,FALSE))</f>
        <v>10.43 </v>
      </c>
      <c r="M181" s="32" t="str">
        <f>IF($C181=TRUE,M180,VLOOKUP($B181,'Reference for Forumual'!B:L,11,FALSE))</f>
        <v>10.45 </v>
      </c>
    </row>
    <row r="182" spans="1:13" ht="15.75" customHeight="1" x14ac:dyDescent="0.2">
      <c r="A182" s="29" t="s">
        <v>273</v>
      </c>
      <c r="B182" s="82">
        <v>42549</v>
      </c>
      <c r="C182" s="81" t="b">
        <f>ISERROR(VLOOKUP(B182,'Reference for Forumual'!B:B,1,FALSE))</f>
        <v>1</v>
      </c>
      <c r="D182" s="32" t="str">
        <f>IF($C182=TRUE,D181,VLOOKUP($B182,'Reference for Forumual'!B:L,2,FALSE))</f>
        <v>4.35 </v>
      </c>
      <c r="E182" s="32" t="str">
        <f>IF($C182=TRUE,E181,VLOOKUP($B182,'Reference for Forumual'!B:L,3,FALSE))</f>
        <v>5.00 </v>
      </c>
      <c r="F182" s="32" t="str">
        <f>IF($C182=TRUE,F181,VLOOKUP($B182,'Reference for Forumual'!B:L,4,FALSE))</f>
        <v>6.10 </v>
      </c>
      <c r="G182" s="32" t="str">
        <f>IF($C182=TRUE,G181,VLOOKUP($B182,'Reference for Forumual'!B:L,5,FALSE))</f>
        <v>1.39 </v>
      </c>
      <c r="H182" s="32" t="str">
        <f>IF($C182=TRUE,H181,VLOOKUP($B182,'Reference for Forumual'!B:L,6,FALSE))</f>
        <v>2.00 </v>
      </c>
      <c r="I182" s="32" t="str">
        <f>IF($C182=TRUE,I181,VLOOKUP($B182,'Reference for Forumual'!B:L,7,FALSE))</f>
        <v>5.36 </v>
      </c>
      <c r="J182" s="32" t="str">
        <f>IF($C182=TRUE,J181,VLOOKUP($B182,'Reference for Forumual'!B:L,8,FALSE))</f>
        <v>6.00 </v>
      </c>
      <c r="K182" s="32" t="str">
        <f>IF($C182=TRUE,K181,VLOOKUP($B182,'Reference for Forumual'!B:L,9,FALSE))</f>
        <v>9.07 </v>
      </c>
      <c r="L182" s="32" t="str">
        <f>IF($C182=TRUE,L181,VLOOKUP($B182,'Reference for Forumual'!B:L,10,FALSE))</f>
        <v>10.43 </v>
      </c>
      <c r="M182" s="32" t="str">
        <f>IF($C182=TRUE,M181,VLOOKUP($B182,'Reference for Forumual'!B:L,11,FALSE))</f>
        <v>10.45 </v>
      </c>
    </row>
    <row r="183" spans="1:13" ht="15.75" customHeight="1" x14ac:dyDescent="0.2">
      <c r="A183" s="29" t="s">
        <v>106</v>
      </c>
      <c r="B183" s="82">
        <v>42550</v>
      </c>
      <c r="C183" s="81" t="b">
        <f>ISERROR(VLOOKUP(B183,'Reference for Forumual'!B:B,1,FALSE))</f>
        <v>1</v>
      </c>
      <c r="D183" s="32" t="str">
        <f>IF($C183=TRUE,D182,VLOOKUP($B183,'Reference for Forumual'!B:L,2,FALSE))</f>
        <v>4.35 </v>
      </c>
      <c r="E183" s="32" t="str">
        <f>IF($C183=TRUE,E182,VLOOKUP($B183,'Reference for Forumual'!B:L,3,FALSE))</f>
        <v>5.00 </v>
      </c>
      <c r="F183" s="32" t="str">
        <f>IF($C183=TRUE,F182,VLOOKUP($B183,'Reference for Forumual'!B:L,4,FALSE))</f>
        <v>6.10 </v>
      </c>
      <c r="G183" s="32" t="str">
        <f>IF($C183=TRUE,G182,VLOOKUP($B183,'Reference for Forumual'!B:L,5,FALSE))</f>
        <v>1.39 </v>
      </c>
      <c r="H183" s="32" t="str">
        <f>IF($C183=TRUE,H182,VLOOKUP($B183,'Reference for Forumual'!B:L,6,FALSE))</f>
        <v>2.00 </v>
      </c>
      <c r="I183" s="32" t="str">
        <f>IF($C183=TRUE,I182,VLOOKUP($B183,'Reference for Forumual'!B:L,7,FALSE))</f>
        <v>5.36 </v>
      </c>
      <c r="J183" s="32" t="str">
        <f>IF($C183=TRUE,J182,VLOOKUP($B183,'Reference for Forumual'!B:L,8,FALSE))</f>
        <v>6.00 </v>
      </c>
      <c r="K183" s="32" t="str">
        <f>IF($C183=TRUE,K182,VLOOKUP($B183,'Reference for Forumual'!B:L,9,FALSE))</f>
        <v>9.07 </v>
      </c>
      <c r="L183" s="32" t="str">
        <f>IF($C183=TRUE,L182,VLOOKUP($B183,'Reference for Forumual'!B:L,10,FALSE))</f>
        <v>10.43 </v>
      </c>
      <c r="M183" s="32" t="str">
        <f>IF($C183=TRUE,M182,VLOOKUP($B183,'Reference for Forumual'!B:L,11,FALSE))</f>
        <v>10.45 </v>
      </c>
    </row>
    <row r="184" spans="1:13" ht="15.75" customHeight="1" x14ac:dyDescent="0.2">
      <c r="A184" s="29" t="s">
        <v>15</v>
      </c>
      <c r="B184" s="82">
        <v>42551</v>
      </c>
      <c r="C184" s="81" t="b">
        <f>ISERROR(VLOOKUP(B184,'Reference for Forumual'!B:B,1,FALSE))</f>
        <v>1</v>
      </c>
      <c r="D184" s="32" t="str">
        <f>IF($C184=TRUE,D183,VLOOKUP($B184,'Reference for Forumual'!B:L,2,FALSE))</f>
        <v>4.35 </v>
      </c>
      <c r="E184" s="32" t="str">
        <f>IF($C184=TRUE,E183,VLOOKUP($B184,'Reference for Forumual'!B:L,3,FALSE))</f>
        <v>5.00 </v>
      </c>
      <c r="F184" s="32" t="str">
        <f>IF($C184=TRUE,F183,VLOOKUP($B184,'Reference for Forumual'!B:L,4,FALSE))</f>
        <v>6.10 </v>
      </c>
      <c r="G184" s="32" t="str">
        <f>IF($C184=TRUE,G183,VLOOKUP($B184,'Reference for Forumual'!B:L,5,FALSE))</f>
        <v>1.39 </v>
      </c>
      <c r="H184" s="32" t="str">
        <f>IF($C184=TRUE,H183,VLOOKUP($B184,'Reference for Forumual'!B:L,6,FALSE))</f>
        <v>2.00 </v>
      </c>
      <c r="I184" s="32" t="str">
        <f>IF($C184=TRUE,I183,VLOOKUP($B184,'Reference for Forumual'!B:L,7,FALSE))</f>
        <v>5.36 </v>
      </c>
      <c r="J184" s="32" t="str">
        <f>IF($C184=TRUE,J183,VLOOKUP($B184,'Reference for Forumual'!B:L,8,FALSE))</f>
        <v>6.00 </v>
      </c>
      <c r="K184" s="32" t="str">
        <f>IF($C184=TRUE,K183,VLOOKUP($B184,'Reference for Forumual'!B:L,9,FALSE))</f>
        <v>9.07 </v>
      </c>
      <c r="L184" s="32" t="str">
        <f>IF($C184=TRUE,L183,VLOOKUP($B184,'Reference for Forumual'!B:L,10,FALSE))</f>
        <v>10.43 </v>
      </c>
      <c r="M184" s="32" t="str">
        <f>IF($C184=TRUE,M183,VLOOKUP($B184,'Reference for Forumual'!B:L,11,FALSE))</f>
        <v>10.45 </v>
      </c>
    </row>
    <row r="185" spans="1:13" ht="15.75" customHeight="1" x14ac:dyDescent="0.2">
      <c r="A185" s="29" t="s">
        <v>106</v>
      </c>
      <c r="B185" s="82">
        <v>42552</v>
      </c>
      <c r="C185" s="81" t="b">
        <f>ISERROR(VLOOKUP(B185,'Reference for Forumual'!B:B,1,FALSE))</f>
        <v>1</v>
      </c>
      <c r="D185" s="32" t="str">
        <f>IF($C185=TRUE,D184,VLOOKUP($B185,'Reference for Forumual'!B:L,2,FALSE))</f>
        <v>4.35 </v>
      </c>
      <c r="E185" s="32" t="str">
        <f>IF($C185=TRUE,E184,VLOOKUP($B185,'Reference for Forumual'!B:L,3,FALSE))</f>
        <v>5.00 </v>
      </c>
      <c r="F185" s="32" t="str">
        <f>IF($C185=TRUE,F184,VLOOKUP($B185,'Reference for Forumual'!B:L,4,FALSE))</f>
        <v>6.10 </v>
      </c>
      <c r="G185" s="32" t="str">
        <f>IF($C185=TRUE,G184,VLOOKUP($B185,'Reference for Forumual'!B:L,5,FALSE))</f>
        <v>1.39 </v>
      </c>
      <c r="H185" s="32" t="str">
        <f>IF($C185=TRUE,H184,VLOOKUP($B185,'Reference for Forumual'!B:L,6,FALSE))</f>
        <v>2.00 </v>
      </c>
      <c r="I185" s="32" t="str">
        <f>IF($C185=TRUE,I184,VLOOKUP($B185,'Reference for Forumual'!B:L,7,FALSE))</f>
        <v>5.36 </v>
      </c>
      <c r="J185" s="32" t="str">
        <f>IF($C185=TRUE,J184,VLOOKUP($B185,'Reference for Forumual'!B:L,8,FALSE))</f>
        <v>6.00 </v>
      </c>
      <c r="K185" s="32" t="str">
        <f>IF($C185=TRUE,K184,VLOOKUP($B185,'Reference for Forumual'!B:L,9,FALSE))</f>
        <v>9.07 </v>
      </c>
      <c r="L185" s="32" t="str">
        <f>IF($C185=TRUE,L184,VLOOKUP($B185,'Reference for Forumual'!B:L,10,FALSE))</f>
        <v>10.43 </v>
      </c>
      <c r="M185" s="32" t="str">
        <f>IF($C185=TRUE,M184,VLOOKUP($B185,'Reference for Forumual'!B:L,11,FALSE))</f>
        <v>10.45 </v>
      </c>
    </row>
    <row r="186" spans="1:13" ht="15.75" customHeight="1" x14ac:dyDescent="0.2">
      <c r="A186" s="29" t="s">
        <v>269</v>
      </c>
      <c r="B186" s="82">
        <v>42553</v>
      </c>
      <c r="C186" s="81" t="b">
        <f>ISERROR(VLOOKUP(B186,'Reference for Forumual'!B:B,1,FALSE))</f>
        <v>1</v>
      </c>
      <c r="D186" s="32" t="str">
        <f>IF($C186=TRUE,D185,VLOOKUP($B186,'Reference for Forumual'!B:L,2,FALSE))</f>
        <v>4.35 </v>
      </c>
      <c r="E186" s="32" t="str">
        <f>IF($C186=TRUE,E185,VLOOKUP($B186,'Reference for Forumual'!B:L,3,FALSE))</f>
        <v>5.00 </v>
      </c>
      <c r="F186" s="32" t="str">
        <f>IF($C186=TRUE,F185,VLOOKUP($B186,'Reference for Forumual'!B:L,4,FALSE))</f>
        <v>6.10 </v>
      </c>
      <c r="G186" s="32" t="str">
        <f>IF($C186=TRUE,G185,VLOOKUP($B186,'Reference for Forumual'!B:L,5,FALSE))</f>
        <v>1.39 </v>
      </c>
      <c r="H186" s="32" t="str">
        <f>IF($C186=TRUE,H185,VLOOKUP($B186,'Reference for Forumual'!B:L,6,FALSE))</f>
        <v>2.00 </v>
      </c>
      <c r="I186" s="32" t="str">
        <f>IF($C186=TRUE,I185,VLOOKUP($B186,'Reference for Forumual'!B:L,7,FALSE))</f>
        <v>5.36 </v>
      </c>
      <c r="J186" s="32" t="str">
        <f>IF($C186=TRUE,J185,VLOOKUP($B186,'Reference for Forumual'!B:L,8,FALSE))</f>
        <v>6.00 </v>
      </c>
      <c r="K186" s="32" t="str">
        <f>IF($C186=TRUE,K185,VLOOKUP($B186,'Reference for Forumual'!B:L,9,FALSE))</f>
        <v>9.07 </v>
      </c>
      <c r="L186" s="32" t="str">
        <f>IF($C186=TRUE,L185,VLOOKUP($B186,'Reference for Forumual'!B:L,10,FALSE))</f>
        <v>10.43 </v>
      </c>
      <c r="M186" s="32" t="str">
        <f>IF($C186=TRUE,M185,VLOOKUP($B186,'Reference for Forumual'!B:L,11,FALSE))</f>
        <v>10.45 </v>
      </c>
    </row>
    <row r="187" spans="1:13" ht="15.75" customHeight="1" x14ac:dyDescent="0.2">
      <c r="A187" s="29" t="s">
        <v>106</v>
      </c>
      <c r="B187" s="82">
        <v>42554</v>
      </c>
      <c r="C187" s="81" t="b">
        <f>ISERROR(VLOOKUP(B187,'Reference for Forumual'!B:B,1,FALSE))</f>
        <v>1</v>
      </c>
      <c r="D187" s="32" t="str">
        <f>IF($C187=TRUE,D186,VLOOKUP($B187,'Reference for Forumual'!B:L,2,FALSE))</f>
        <v>4.35 </v>
      </c>
      <c r="E187" s="32" t="str">
        <f>IF($C187=TRUE,E186,VLOOKUP($B187,'Reference for Forumual'!B:L,3,FALSE))</f>
        <v>5.00 </v>
      </c>
      <c r="F187" s="32" t="str">
        <f>IF($C187=TRUE,F186,VLOOKUP($B187,'Reference for Forumual'!B:L,4,FALSE))</f>
        <v>6.10 </v>
      </c>
      <c r="G187" s="32" t="str">
        <f>IF($C187=TRUE,G186,VLOOKUP($B187,'Reference for Forumual'!B:L,5,FALSE))</f>
        <v>1.39 </v>
      </c>
      <c r="H187" s="32" t="str">
        <f>IF($C187=TRUE,H186,VLOOKUP($B187,'Reference for Forumual'!B:L,6,FALSE))</f>
        <v>2.00 </v>
      </c>
      <c r="I187" s="32" t="str">
        <f>IF($C187=TRUE,I186,VLOOKUP($B187,'Reference for Forumual'!B:L,7,FALSE))</f>
        <v>5.36 </v>
      </c>
      <c r="J187" s="32" t="str">
        <f>IF($C187=TRUE,J186,VLOOKUP($B187,'Reference for Forumual'!B:L,8,FALSE))</f>
        <v>6.00 </v>
      </c>
      <c r="K187" s="32" t="str">
        <f>IF($C187=TRUE,K186,VLOOKUP($B187,'Reference for Forumual'!B:L,9,FALSE))</f>
        <v>9.07 </v>
      </c>
      <c r="L187" s="32" t="str">
        <f>IF($C187=TRUE,L186,VLOOKUP($B187,'Reference for Forumual'!B:L,10,FALSE))</f>
        <v>10.43 </v>
      </c>
      <c r="M187" s="32" t="str">
        <f>IF($C187=TRUE,M186,VLOOKUP($B187,'Reference for Forumual'!B:L,11,FALSE))</f>
        <v>10.45 </v>
      </c>
    </row>
    <row r="188" spans="1:13" ht="15.75" customHeight="1" x14ac:dyDescent="0.2">
      <c r="A188" s="29" t="s">
        <v>22</v>
      </c>
      <c r="B188" s="82">
        <v>42555</v>
      </c>
      <c r="C188" s="81" t="b">
        <f>ISERROR(VLOOKUP(B188,'Reference for Forumual'!B:B,1,FALSE))</f>
        <v>1</v>
      </c>
      <c r="D188" s="32" t="str">
        <f>IF($C188=TRUE,D187,VLOOKUP($B188,'Reference for Forumual'!B:L,2,FALSE))</f>
        <v>4.35 </v>
      </c>
      <c r="E188" s="32" t="str">
        <f>IF($C188=TRUE,E187,VLOOKUP($B188,'Reference for Forumual'!B:L,3,FALSE))</f>
        <v>5.00 </v>
      </c>
      <c r="F188" s="32" t="str">
        <f>IF($C188=TRUE,F187,VLOOKUP($B188,'Reference for Forumual'!B:L,4,FALSE))</f>
        <v>6.10 </v>
      </c>
      <c r="G188" s="32" t="str">
        <f>IF($C188=TRUE,G187,VLOOKUP($B188,'Reference for Forumual'!B:L,5,FALSE))</f>
        <v>1.39 </v>
      </c>
      <c r="H188" s="32" t="str">
        <f>IF($C188=TRUE,H187,VLOOKUP($B188,'Reference for Forumual'!B:L,6,FALSE))</f>
        <v>2.00 </v>
      </c>
      <c r="I188" s="32" t="str">
        <f>IF($C188=TRUE,I187,VLOOKUP($B188,'Reference for Forumual'!B:L,7,FALSE))</f>
        <v>5.36 </v>
      </c>
      <c r="J188" s="32" t="str">
        <f>IF($C188=TRUE,J187,VLOOKUP($B188,'Reference for Forumual'!B:L,8,FALSE))</f>
        <v>6.00 </v>
      </c>
      <c r="K188" s="32" t="str">
        <f>IF($C188=TRUE,K187,VLOOKUP($B188,'Reference for Forumual'!B:L,9,FALSE))</f>
        <v>9.07 </v>
      </c>
      <c r="L188" s="32" t="str">
        <f>IF($C188=TRUE,L187,VLOOKUP($B188,'Reference for Forumual'!B:L,10,FALSE))</f>
        <v>10.43 </v>
      </c>
      <c r="M188" s="32" t="str">
        <f>IF($C188=TRUE,M187,VLOOKUP($B188,'Reference for Forumual'!B:L,11,FALSE))</f>
        <v>10.45 </v>
      </c>
    </row>
    <row r="189" spans="1:13" ht="15.75" customHeight="1" x14ac:dyDescent="0.2">
      <c r="A189" s="29" t="s">
        <v>106</v>
      </c>
      <c r="B189" s="82">
        <v>42556</v>
      </c>
      <c r="C189" s="81" t="b">
        <f>ISERROR(VLOOKUP(B189,'Reference for Forumual'!B:B,1,FALSE))</f>
        <v>1</v>
      </c>
      <c r="D189" s="32" t="str">
        <f>IF($C189=TRUE,D188,VLOOKUP($B189,'Reference for Forumual'!B:L,2,FALSE))</f>
        <v>4.35 </v>
      </c>
      <c r="E189" s="32" t="str">
        <f>IF($C189=TRUE,E188,VLOOKUP($B189,'Reference for Forumual'!B:L,3,FALSE))</f>
        <v>5.00 </v>
      </c>
      <c r="F189" s="32" t="str">
        <f>IF($C189=TRUE,F188,VLOOKUP($B189,'Reference for Forumual'!B:L,4,FALSE))</f>
        <v>6.10 </v>
      </c>
      <c r="G189" s="32" t="str">
        <f>IF($C189=TRUE,G188,VLOOKUP($B189,'Reference for Forumual'!B:L,5,FALSE))</f>
        <v>1.39 </v>
      </c>
      <c r="H189" s="32" t="str">
        <f>IF($C189=TRUE,H188,VLOOKUP($B189,'Reference for Forumual'!B:L,6,FALSE))</f>
        <v>2.00 </v>
      </c>
      <c r="I189" s="32" t="str">
        <f>IF($C189=TRUE,I188,VLOOKUP($B189,'Reference for Forumual'!B:L,7,FALSE))</f>
        <v>5.36 </v>
      </c>
      <c r="J189" s="32" t="str">
        <f>IF($C189=TRUE,J188,VLOOKUP($B189,'Reference for Forumual'!B:L,8,FALSE))</f>
        <v>6.00 </v>
      </c>
      <c r="K189" s="32" t="str">
        <f>IF($C189=TRUE,K188,VLOOKUP($B189,'Reference for Forumual'!B:L,9,FALSE))</f>
        <v>9.07 </v>
      </c>
      <c r="L189" s="32" t="str">
        <f>IF($C189=TRUE,L188,VLOOKUP($B189,'Reference for Forumual'!B:L,10,FALSE))</f>
        <v>10.43 </v>
      </c>
      <c r="M189" s="32" t="str">
        <f>IF($C189=TRUE,M188,VLOOKUP($B189,'Reference for Forumual'!B:L,11,FALSE))</f>
        <v>10.45 </v>
      </c>
    </row>
    <row r="190" spans="1:13" ht="15.75" customHeight="1" x14ac:dyDescent="0.2">
      <c r="A190" s="29" t="s">
        <v>270</v>
      </c>
      <c r="B190" s="82">
        <v>42557</v>
      </c>
      <c r="C190" s="81" t="b">
        <f>ISERROR(VLOOKUP(B190,'Reference for Forumual'!B:B,1,FALSE))</f>
        <v>1</v>
      </c>
      <c r="D190" s="32" t="str">
        <f>IF($C190=TRUE,D189,VLOOKUP($B190,'Reference for Forumual'!B:L,2,FALSE))</f>
        <v>4.35 </v>
      </c>
      <c r="E190" s="32" t="str">
        <f>IF($C190=TRUE,E189,VLOOKUP($B190,'Reference for Forumual'!B:L,3,FALSE))</f>
        <v>5.00 </v>
      </c>
      <c r="F190" s="32" t="str">
        <f>IF($C190=TRUE,F189,VLOOKUP($B190,'Reference for Forumual'!B:L,4,FALSE))</f>
        <v>6.10 </v>
      </c>
      <c r="G190" s="32" t="str">
        <f>IF($C190=TRUE,G189,VLOOKUP($B190,'Reference for Forumual'!B:L,5,FALSE))</f>
        <v>1.39 </v>
      </c>
      <c r="H190" s="32" t="str">
        <f>IF($C190=TRUE,H189,VLOOKUP($B190,'Reference for Forumual'!B:L,6,FALSE))</f>
        <v>2.00 </v>
      </c>
      <c r="I190" s="32" t="str">
        <f>IF($C190=TRUE,I189,VLOOKUP($B190,'Reference for Forumual'!B:L,7,FALSE))</f>
        <v>5.36 </v>
      </c>
      <c r="J190" s="32" t="str">
        <f>IF($C190=TRUE,J189,VLOOKUP($B190,'Reference for Forumual'!B:L,8,FALSE))</f>
        <v>6.00 </v>
      </c>
      <c r="K190" s="32" t="str">
        <f>IF($C190=TRUE,K189,VLOOKUP($B190,'Reference for Forumual'!B:L,9,FALSE))</f>
        <v>9.07 </v>
      </c>
      <c r="L190" s="32" t="str">
        <f>IF($C190=TRUE,L189,VLOOKUP($B190,'Reference for Forumual'!B:L,10,FALSE))</f>
        <v>10.43 </v>
      </c>
      <c r="M190" s="32" t="str">
        <f>IF($C190=TRUE,M189,VLOOKUP($B190,'Reference for Forumual'!B:L,11,FALSE))</f>
        <v>10.45 </v>
      </c>
    </row>
    <row r="191" spans="1:13" ht="15.75" customHeight="1" x14ac:dyDescent="0.2">
      <c r="A191" s="29" t="s">
        <v>106</v>
      </c>
      <c r="B191" s="82">
        <v>42558</v>
      </c>
      <c r="C191" s="81" t="b">
        <f>ISERROR(VLOOKUP(B191,'Reference for Forumual'!B:B,1,FALSE))</f>
        <v>1</v>
      </c>
      <c r="D191" s="32" t="str">
        <f>IF($C191=TRUE,D190,VLOOKUP($B191,'Reference for Forumual'!B:L,2,FALSE))</f>
        <v>4.35 </v>
      </c>
      <c r="E191" s="32" t="str">
        <f>IF($C191=TRUE,E190,VLOOKUP($B191,'Reference for Forumual'!B:L,3,FALSE))</f>
        <v>5.00 </v>
      </c>
      <c r="F191" s="32" t="str">
        <f>IF($C191=TRUE,F190,VLOOKUP($B191,'Reference for Forumual'!B:L,4,FALSE))</f>
        <v>6.10 </v>
      </c>
      <c r="G191" s="32" t="str">
        <f>IF($C191=TRUE,G190,VLOOKUP($B191,'Reference for Forumual'!B:L,5,FALSE))</f>
        <v>1.39 </v>
      </c>
      <c r="H191" s="32" t="str">
        <f>IF($C191=TRUE,H190,VLOOKUP($B191,'Reference for Forumual'!B:L,6,FALSE))</f>
        <v>2.00 </v>
      </c>
      <c r="I191" s="32" t="str">
        <f>IF($C191=TRUE,I190,VLOOKUP($B191,'Reference for Forumual'!B:L,7,FALSE))</f>
        <v>5.36 </v>
      </c>
      <c r="J191" s="32" t="str">
        <f>IF($C191=TRUE,J190,VLOOKUP($B191,'Reference for Forumual'!B:L,8,FALSE))</f>
        <v>6.00 </v>
      </c>
      <c r="K191" s="32" t="str">
        <f>IF($C191=TRUE,K190,VLOOKUP($B191,'Reference for Forumual'!B:L,9,FALSE))</f>
        <v>9.07 </v>
      </c>
      <c r="L191" s="32" t="str">
        <f>IF($C191=TRUE,L190,VLOOKUP($B191,'Reference for Forumual'!B:L,10,FALSE))</f>
        <v>10.43 </v>
      </c>
      <c r="M191" s="32" t="str">
        <f>IF($C191=TRUE,M190,VLOOKUP($B191,'Reference for Forumual'!B:L,11,FALSE))</f>
        <v>10.45 </v>
      </c>
    </row>
    <row r="192" spans="1:13" ht="15.75" customHeight="1" x14ac:dyDescent="0.2">
      <c r="A192" s="29" t="s">
        <v>271</v>
      </c>
      <c r="B192" s="82">
        <v>42559</v>
      </c>
      <c r="C192" s="81" t="b">
        <f>ISERROR(VLOOKUP(B192,'Reference for Forumual'!B:B,1,FALSE))</f>
        <v>0</v>
      </c>
      <c r="D192" s="32">
        <f>IF($C192=TRUE,D191,VLOOKUP($B192,'Reference for Forumual'!B:L,2,FALSE))</f>
        <v>4.45</v>
      </c>
      <c r="E192" s="32">
        <f>IF($C192=TRUE,E191,VLOOKUP($B192,'Reference for Forumual'!B:L,3,FALSE))</f>
        <v>5.15</v>
      </c>
      <c r="F192" s="32">
        <f>IF($C192=TRUE,F191,VLOOKUP($B192,'Reference for Forumual'!B:L,4,FALSE))</f>
        <v>6.19</v>
      </c>
      <c r="G192" s="32">
        <f>IF($C192=TRUE,G191,VLOOKUP($B192,'Reference for Forumual'!B:L,5,FALSE))</f>
        <v>1.43</v>
      </c>
      <c r="H192" s="86">
        <f>IF($C192=TRUE,H191,VLOOKUP($B192,'Reference for Forumual'!B:L,6,FALSE))</f>
        <v>2</v>
      </c>
      <c r="I192" s="32">
        <f>IF($C192=TRUE,I191,VLOOKUP($B192,'Reference for Forumual'!B:L,7,FALSE))</f>
        <v>5.39</v>
      </c>
      <c r="J192" s="86">
        <f>IF($C192=TRUE,J191,VLOOKUP($B192,'Reference for Forumual'!B:L,8,FALSE))</f>
        <v>6</v>
      </c>
      <c r="K192" s="32">
        <f>IF($C192=TRUE,K191,VLOOKUP($B192,'Reference for Forumual'!B:L,9,FALSE))</f>
        <v>9.06</v>
      </c>
      <c r="L192" s="32">
        <f>IF($C192=TRUE,L191,VLOOKUP($B192,'Reference for Forumual'!B:L,10,FALSE))</f>
        <v>10.4</v>
      </c>
      <c r="M192" s="32">
        <f>IF($C192=TRUE,M191,VLOOKUP($B192,'Reference for Forumual'!B:L,11,FALSE))</f>
        <v>10.45</v>
      </c>
    </row>
    <row r="193" spans="1:13" ht="15.75" customHeight="1" x14ac:dyDescent="0.2">
      <c r="A193" s="29" t="s">
        <v>106</v>
      </c>
      <c r="B193" s="82">
        <v>42560</v>
      </c>
      <c r="C193" s="81" t="b">
        <f>ISERROR(VLOOKUP(B193,'Reference for Forumual'!B:B,1,FALSE))</f>
        <v>1</v>
      </c>
      <c r="D193" s="32">
        <f>IF($C193=TRUE,D192,VLOOKUP($B193,'Reference for Forumual'!B:L,2,FALSE))</f>
        <v>4.45</v>
      </c>
      <c r="E193" s="32">
        <f>IF($C193=TRUE,E192,VLOOKUP($B193,'Reference for Forumual'!B:L,3,FALSE))</f>
        <v>5.15</v>
      </c>
      <c r="F193" s="32">
        <f>IF($C193=TRUE,F192,VLOOKUP($B193,'Reference for Forumual'!B:L,4,FALSE))</f>
        <v>6.19</v>
      </c>
      <c r="G193" s="32">
        <f>IF($C193=TRUE,G192,VLOOKUP($B193,'Reference for Forumual'!B:L,5,FALSE))</f>
        <v>1.43</v>
      </c>
      <c r="H193" s="86">
        <f>IF($C193=TRUE,H192,VLOOKUP($B193,'Reference for Forumual'!B:L,6,FALSE))</f>
        <v>2</v>
      </c>
      <c r="I193" s="32">
        <f>IF($C193=TRUE,I192,VLOOKUP($B193,'Reference for Forumual'!B:L,7,FALSE))</f>
        <v>5.39</v>
      </c>
      <c r="J193" s="86">
        <f>IF($C193=TRUE,J192,VLOOKUP($B193,'Reference for Forumual'!B:L,8,FALSE))</f>
        <v>6</v>
      </c>
      <c r="K193" s="32">
        <f>IF($C193=TRUE,K192,VLOOKUP($B193,'Reference for Forumual'!B:L,9,FALSE))</f>
        <v>9.06</v>
      </c>
      <c r="L193" s="32">
        <f>IF($C193=TRUE,L192,VLOOKUP($B193,'Reference for Forumual'!B:L,10,FALSE))</f>
        <v>10.4</v>
      </c>
      <c r="M193" s="32">
        <f>IF($C193=TRUE,M192,VLOOKUP($B193,'Reference for Forumual'!B:L,11,FALSE))</f>
        <v>10.45</v>
      </c>
    </row>
    <row r="194" spans="1:13" ht="15.75" customHeight="1" x14ac:dyDescent="0.2">
      <c r="A194" s="29" t="s">
        <v>272</v>
      </c>
      <c r="B194" s="82">
        <v>42561</v>
      </c>
      <c r="C194" s="81" t="b">
        <f>ISERROR(VLOOKUP(B194,'Reference for Forumual'!B:B,1,FALSE))</f>
        <v>1</v>
      </c>
      <c r="D194" s="32">
        <f>IF($C194=TRUE,D193,VLOOKUP($B194,'Reference for Forumual'!B:L,2,FALSE))</f>
        <v>4.45</v>
      </c>
      <c r="E194" s="32">
        <f>IF($C194=TRUE,E193,VLOOKUP($B194,'Reference for Forumual'!B:L,3,FALSE))</f>
        <v>5.15</v>
      </c>
      <c r="F194" s="32">
        <f>IF($C194=TRUE,F193,VLOOKUP($B194,'Reference for Forumual'!B:L,4,FALSE))</f>
        <v>6.19</v>
      </c>
      <c r="G194" s="32">
        <f>IF($C194=TRUE,G193,VLOOKUP($B194,'Reference for Forumual'!B:L,5,FALSE))</f>
        <v>1.43</v>
      </c>
      <c r="H194" s="86">
        <f>IF($C194=TRUE,H193,VLOOKUP($B194,'Reference for Forumual'!B:L,6,FALSE))</f>
        <v>2</v>
      </c>
      <c r="I194" s="32">
        <f>IF($C194=TRUE,I193,VLOOKUP($B194,'Reference for Forumual'!B:L,7,FALSE))</f>
        <v>5.39</v>
      </c>
      <c r="J194" s="86">
        <f>IF($C194=TRUE,J193,VLOOKUP($B194,'Reference for Forumual'!B:L,8,FALSE))</f>
        <v>6</v>
      </c>
      <c r="K194" s="32">
        <f>IF($C194=TRUE,K193,VLOOKUP($B194,'Reference for Forumual'!B:L,9,FALSE))</f>
        <v>9.06</v>
      </c>
      <c r="L194" s="32">
        <f>IF($C194=TRUE,L193,VLOOKUP($B194,'Reference for Forumual'!B:L,10,FALSE))</f>
        <v>10.4</v>
      </c>
      <c r="M194" s="32">
        <f>IF($C194=TRUE,M193,VLOOKUP($B194,'Reference for Forumual'!B:L,11,FALSE))</f>
        <v>10.45</v>
      </c>
    </row>
    <row r="195" spans="1:13" ht="15.75" customHeight="1" x14ac:dyDescent="0.2">
      <c r="A195" s="29" t="s">
        <v>106</v>
      </c>
      <c r="B195" s="82">
        <v>42562</v>
      </c>
      <c r="C195" s="81" t="b">
        <f>ISERROR(VLOOKUP(B195,'Reference for Forumual'!B:B,1,FALSE))</f>
        <v>1</v>
      </c>
      <c r="D195" s="32">
        <f>IF($C195=TRUE,D194,VLOOKUP($B195,'Reference for Forumual'!B:L,2,FALSE))</f>
        <v>4.45</v>
      </c>
      <c r="E195" s="32">
        <f>IF($C195=TRUE,E194,VLOOKUP($B195,'Reference for Forumual'!B:L,3,FALSE))</f>
        <v>5.15</v>
      </c>
      <c r="F195" s="32">
        <f>IF($C195=TRUE,F194,VLOOKUP($B195,'Reference for Forumual'!B:L,4,FALSE))</f>
        <v>6.19</v>
      </c>
      <c r="G195" s="32">
        <f>IF($C195=TRUE,G194,VLOOKUP($B195,'Reference for Forumual'!B:L,5,FALSE))</f>
        <v>1.43</v>
      </c>
      <c r="H195" s="86">
        <f>IF($C195=TRUE,H194,VLOOKUP($B195,'Reference for Forumual'!B:L,6,FALSE))</f>
        <v>2</v>
      </c>
      <c r="I195" s="32">
        <f>IF($C195=TRUE,I194,VLOOKUP($B195,'Reference for Forumual'!B:L,7,FALSE))</f>
        <v>5.39</v>
      </c>
      <c r="J195" s="86">
        <f>IF($C195=TRUE,J194,VLOOKUP($B195,'Reference for Forumual'!B:L,8,FALSE))</f>
        <v>6</v>
      </c>
      <c r="K195" s="32">
        <f>IF($C195=TRUE,K194,VLOOKUP($B195,'Reference for Forumual'!B:L,9,FALSE))</f>
        <v>9.06</v>
      </c>
      <c r="L195" s="32">
        <f>IF($C195=TRUE,L194,VLOOKUP($B195,'Reference for Forumual'!B:L,10,FALSE))</f>
        <v>10.4</v>
      </c>
      <c r="M195" s="32">
        <f>IF($C195=TRUE,M194,VLOOKUP($B195,'Reference for Forumual'!B:L,11,FALSE))</f>
        <v>10.45</v>
      </c>
    </row>
    <row r="196" spans="1:13" ht="15.75" customHeight="1" x14ac:dyDescent="0.2">
      <c r="A196" s="29" t="s">
        <v>273</v>
      </c>
      <c r="B196" s="82">
        <v>42563</v>
      </c>
      <c r="C196" s="81" t="b">
        <f>ISERROR(VLOOKUP(B196,'Reference for Forumual'!B:B,1,FALSE))</f>
        <v>1</v>
      </c>
      <c r="D196" s="32">
        <f>IF($C196=TRUE,D195,VLOOKUP($B196,'Reference for Forumual'!B:L,2,FALSE))</f>
        <v>4.45</v>
      </c>
      <c r="E196" s="32">
        <f>IF($C196=TRUE,E195,VLOOKUP($B196,'Reference for Forumual'!B:L,3,FALSE))</f>
        <v>5.15</v>
      </c>
      <c r="F196" s="32">
        <f>IF($C196=TRUE,F195,VLOOKUP($B196,'Reference for Forumual'!B:L,4,FALSE))</f>
        <v>6.19</v>
      </c>
      <c r="G196" s="32">
        <f>IF($C196=TRUE,G195,VLOOKUP($B196,'Reference for Forumual'!B:L,5,FALSE))</f>
        <v>1.43</v>
      </c>
      <c r="H196" s="86">
        <f>IF($C196=TRUE,H195,VLOOKUP($B196,'Reference for Forumual'!B:L,6,FALSE))</f>
        <v>2</v>
      </c>
      <c r="I196" s="32">
        <f>IF($C196=TRUE,I195,VLOOKUP($B196,'Reference for Forumual'!B:L,7,FALSE))</f>
        <v>5.39</v>
      </c>
      <c r="J196" s="86">
        <f>IF($C196=TRUE,J195,VLOOKUP($B196,'Reference for Forumual'!B:L,8,FALSE))</f>
        <v>6</v>
      </c>
      <c r="K196" s="32">
        <f>IF($C196=TRUE,K195,VLOOKUP($B196,'Reference for Forumual'!B:L,9,FALSE))</f>
        <v>9.06</v>
      </c>
      <c r="L196" s="32">
        <f>IF($C196=TRUE,L195,VLOOKUP($B196,'Reference for Forumual'!B:L,10,FALSE))</f>
        <v>10.4</v>
      </c>
      <c r="M196" s="32">
        <f>IF($C196=TRUE,M195,VLOOKUP($B196,'Reference for Forumual'!B:L,11,FALSE))</f>
        <v>10.45</v>
      </c>
    </row>
    <row r="197" spans="1:13" ht="15.75" customHeight="1" x14ac:dyDescent="0.2">
      <c r="A197" s="29" t="s">
        <v>106</v>
      </c>
      <c r="B197" s="82">
        <v>42564</v>
      </c>
      <c r="C197" s="81" t="b">
        <f>ISERROR(VLOOKUP(B197,'Reference for Forumual'!B:B,1,FALSE))</f>
        <v>1</v>
      </c>
      <c r="D197" s="32">
        <f>IF($C197=TRUE,D196,VLOOKUP($B197,'Reference for Forumual'!B:L,2,FALSE))</f>
        <v>4.45</v>
      </c>
      <c r="E197" s="32">
        <f>IF($C197=TRUE,E196,VLOOKUP($B197,'Reference for Forumual'!B:L,3,FALSE))</f>
        <v>5.15</v>
      </c>
      <c r="F197" s="32">
        <f>IF($C197=TRUE,F196,VLOOKUP($B197,'Reference for Forumual'!B:L,4,FALSE))</f>
        <v>6.19</v>
      </c>
      <c r="G197" s="32">
        <f>IF($C197=TRUE,G196,VLOOKUP($B197,'Reference for Forumual'!B:L,5,FALSE))</f>
        <v>1.43</v>
      </c>
      <c r="H197" s="86">
        <f>IF($C197=TRUE,H196,VLOOKUP($B197,'Reference for Forumual'!B:L,6,FALSE))</f>
        <v>2</v>
      </c>
      <c r="I197" s="32">
        <f>IF($C197=TRUE,I196,VLOOKUP($B197,'Reference for Forumual'!B:L,7,FALSE))</f>
        <v>5.39</v>
      </c>
      <c r="J197" s="86">
        <f>IF($C197=TRUE,J196,VLOOKUP($B197,'Reference for Forumual'!B:L,8,FALSE))</f>
        <v>6</v>
      </c>
      <c r="K197" s="32">
        <f>IF($C197=TRUE,K196,VLOOKUP($B197,'Reference for Forumual'!B:L,9,FALSE))</f>
        <v>9.06</v>
      </c>
      <c r="L197" s="32">
        <f>IF($C197=TRUE,L196,VLOOKUP($B197,'Reference for Forumual'!B:L,10,FALSE))</f>
        <v>10.4</v>
      </c>
      <c r="M197" s="32">
        <f>IF($C197=TRUE,M196,VLOOKUP($B197,'Reference for Forumual'!B:L,11,FALSE))</f>
        <v>10.45</v>
      </c>
    </row>
    <row r="198" spans="1:13" ht="15.75" customHeight="1" x14ac:dyDescent="0.2">
      <c r="A198" s="29" t="s">
        <v>15</v>
      </c>
      <c r="B198" s="82">
        <v>42565</v>
      </c>
      <c r="C198" s="81" t="b">
        <f>ISERROR(VLOOKUP(B198,'Reference for Forumual'!B:B,1,FALSE))</f>
        <v>1</v>
      </c>
      <c r="D198" s="32">
        <f>IF($C198=TRUE,D197,VLOOKUP($B198,'Reference for Forumual'!B:L,2,FALSE))</f>
        <v>4.45</v>
      </c>
      <c r="E198" s="32">
        <f>IF($C198=TRUE,E197,VLOOKUP($B198,'Reference for Forumual'!B:L,3,FALSE))</f>
        <v>5.15</v>
      </c>
      <c r="F198" s="32">
        <f>IF($C198=TRUE,F197,VLOOKUP($B198,'Reference for Forumual'!B:L,4,FALSE))</f>
        <v>6.19</v>
      </c>
      <c r="G198" s="32">
        <f>IF($C198=TRUE,G197,VLOOKUP($B198,'Reference for Forumual'!B:L,5,FALSE))</f>
        <v>1.43</v>
      </c>
      <c r="H198" s="86">
        <f>IF($C198=TRUE,H197,VLOOKUP($B198,'Reference for Forumual'!B:L,6,FALSE))</f>
        <v>2</v>
      </c>
      <c r="I198" s="32">
        <f>IF($C198=TRUE,I197,VLOOKUP($B198,'Reference for Forumual'!B:L,7,FALSE))</f>
        <v>5.39</v>
      </c>
      <c r="J198" s="86">
        <f>IF($C198=TRUE,J197,VLOOKUP($B198,'Reference for Forumual'!B:L,8,FALSE))</f>
        <v>6</v>
      </c>
      <c r="K198" s="32">
        <f>IF($C198=TRUE,K197,VLOOKUP($B198,'Reference for Forumual'!B:L,9,FALSE))</f>
        <v>9.06</v>
      </c>
      <c r="L198" s="32">
        <f>IF($C198=TRUE,L197,VLOOKUP($B198,'Reference for Forumual'!B:L,10,FALSE))</f>
        <v>10.4</v>
      </c>
      <c r="M198" s="32">
        <f>IF($C198=TRUE,M197,VLOOKUP($B198,'Reference for Forumual'!B:L,11,FALSE))</f>
        <v>10.45</v>
      </c>
    </row>
    <row r="199" spans="1:13" ht="15.75" customHeight="1" x14ac:dyDescent="0.2">
      <c r="A199" s="29" t="s">
        <v>106</v>
      </c>
      <c r="B199" s="82">
        <v>42566</v>
      </c>
      <c r="C199" s="81" t="b">
        <f>ISERROR(VLOOKUP(B199,'Reference for Forumual'!B:B,1,FALSE))</f>
        <v>1</v>
      </c>
      <c r="D199" s="32">
        <f>IF($C199=TRUE,D198,VLOOKUP($B199,'Reference for Forumual'!B:L,2,FALSE))</f>
        <v>4.45</v>
      </c>
      <c r="E199" s="32">
        <f>IF($C199=TRUE,E198,VLOOKUP($B199,'Reference for Forumual'!B:L,3,FALSE))</f>
        <v>5.15</v>
      </c>
      <c r="F199" s="32">
        <f>IF($C199=TRUE,F198,VLOOKUP($B199,'Reference for Forumual'!B:L,4,FALSE))</f>
        <v>6.19</v>
      </c>
      <c r="G199" s="32">
        <f>IF($C199=TRUE,G198,VLOOKUP($B199,'Reference for Forumual'!B:L,5,FALSE))</f>
        <v>1.43</v>
      </c>
      <c r="H199" s="86">
        <f>IF($C199=TRUE,H198,VLOOKUP($B199,'Reference for Forumual'!B:L,6,FALSE))</f>
        <v>2</v>
      </c>
      <c r="I199" s="32">
        <f>IF($C199=TRUE,I198,VLOOKUP($B199,'Reference for Forumual'!B:L,7,FALSE))</f>
        <v>5.39</v>
      </c>
      <c r="J199" s="86">
        <f>IF($C199=TRUE,J198,VLOOKUP($B199,'Reference for Forumual'!B:L,8,FALSE))</f>
        <v>6</v>
      </c>
      <c r="K199" s="32">
        <f>IF($C199=TRUE,K198,VLOOKUP($B199,'Reference for Forumual'!B:L,9,FALSE))</f>
        <v>9.06</v>
      </c>
      <c r="L199" s="32">
        <f>IF($C199=TRUE,L198,VLOOKUP($B199,'Reference for Forumual'!B:L,10,FALSE))</f>
        <v>10.4</v>
      </c>
      <c r="M199" s="32">
        <f>IF($C199=TRUE,M198,VLOOKUP($B199,'Reference for Forumual'!B:L,11,FALSE))</f>
        <v>10.45</v>
      </c>
    </row>
    <row r="200" spans="1:13" ht="15.75" customHeight="1" x14ac:dyDescent="0.2">
      <c r="A200" s="29" t="s">
        <v>269</v>
      </c>
      <c r="B200" s="82">
        <v>42567</v>
      </c>
      <c r="C200" s="81" t="b">
        <f>ISERROR(VLOOKUP(B200,'Reference for Forumual'!B:B,1,FALSE))</f>
        <v>1</v>
      </c>
      <c r="D200" s="32">
        <f>IF($C200=TRUE,D199,VLOOKUP($B200,'Reference for Forumual'!B:L,2,FALSE))</f>
        <v>4.45</v>
      </c>
      <c r="E200" s="32">
        <f>IF($C200=TRUE,E199,VLOOKUP($B200,'Reference for Forumual'!B:L,3,FALSE))</f>
        <v>5.15</v>
      </c>
      <c r="F200" s="32">
        <f>IF($C200=TRUE,F199,VLOOKUP($B200,'Reference for Forumual'!B:L,4,FALSE))</f>
        <v>6.19</v>
      </c>
      <c r="G200" s="32">
        <f>IF($C200=TRUE,G199,VLOOKUP($B200,'Reference for Forumual'!B:L,5,FALSE))</f>
        <v>1.43</v>
      </c>
      <c r="H200" s="86">
        <f>IF($C200=TRUE,H199,VLOOKUP($B200,'Reference for Forumual'!B:L,6,FALSE))</f>
        <v>2</v>
      </c>
      <c r="I200" s="32">
        <f>IF($C200=TRUE,I199,VLOOKUP($B200,'Reference for Forumual'!B:L,7,FALSE))</f>
        <v>5.39</v>
      </c>
      <c r="J200" s="86">
        <f>IF($C200=TRUE,J199,VLOOKUP($B200,'Reference for Forumual'!B:L,8,FALSE))</f>
        <v>6</v>
      </c>
      <c r="K200" s="32">
        <f>IF($C200=TRUE,K199,VLOOKUP($B200,'Reference for Forumual'!B:L,9,FALSE))</f>
        <v>9.06</v>
      </c>
      <c r="L200" s="32">
        <f>IF($C200=TRUE,L199,VLOOKUP($B200,'Reference for Forumual'!B:L,10,FALSE))</f>
        <v>10.4</v>
      </c>
      <c r="M200" s="32">
        <f>IF($C200=TRUE,M199,VLOOKUP($B200,'Reference for Forumual'!B:L,11,FALSE))</f>
        <v>10.45</v>
      </c>
    </row>
    <row r="201" spans="1:13" ht="15.75" customHeight="1" x14ac:dyDescent="0.2">
      <c r="A201" s="29" t="s">
        <v>106</v>
      </c>
      <c r="B201" s="82">
        <v>42568</v>
      </c>
      <c r="C201" s="81" t="b">
        <f>ISERROR(VLOOKUP(B201,'Reference for Forumual'!B:B,1,FALSE))</f>
        <v>1</v>
      </c>
      <c r="D201" s="32">
        <f>IF($C201=TRUE,D200,VLOOKUP($B201,'Reference for Forumual'!B:L,2,FALSE))</f>
        <v>4.45</v>
      </c>
      <c r="E201" s="32">
        <f>IF($C201=TRUE,E200,VLOOKUP($B201,'Reference for Forumual'!B:L,3,FALSE))</f>
        <v>5.15</v>
      </c>
      <c r="F201" s="32">
        <f>IF($C201=TRUE,F200,VLOOKUP($B201,'Reference for Forumual'!B:L,4,FALSE))</f>
        <v>6.19</v>
      </c>
      <c r="G201" s="32">
        <f>IF($C201=TRUE,G200,VLOOKUP($B201,'Reference for Forumual'!B:L,5,FALSE))</f>
        <v>1.43</v>
      </c>
      <c r="H201" s="86">
        <f>IF($C201=TRUE,H200,VLOOKUP($B201,'Reference for Forumual'!B:L,6,FALSE))</f>
        <v>2</v>
      </c>
      <c r="I201" s="32">
        <f>IF($C201=TRUE,I200,VLOOKUP($B201,'Reference for Forumual'!B:L,7,FALSE))</f>
        <v>5.39</v>
      </c>
      <c r="J201" s="86">
        <f>IF($C201=TRUE,J200,VLOOKUP($B201,'Reference for Forumual'!B:L,8,FALSE))</f>
        <v>6</v>
      </c>
      <c r="K201" s="32">
        <f>IF($C201=TRUE,K200,VLOOKUP($B201,'Reference for Forumual'!B:L,9,FALSE))</f>
        <v>9.06</v>
      </c>
      <c r="L201" s="32">
        <f>IF($C201=TRUE,L200,VLOOKUP($B201,'Reference for Forumual'!B:L,10,FALSE))</f>
        <v>10.4</v>
      </c>
      <c r="M201" s="32">
        <f>IF($C201=TRUE,M200,VLOOKUP($B201,'Reference for Forumual'!B:L,11,FALSE))</f>
        <v>10.45</v>
      </c>
    </row>
    <row r="202" spans="1:13" ht="15.75" customHeight="1" x14ac:dyDescent="0.2">
      <c r="A202" s="29" t="s">
        <v>22</v>
      </c>
      <c r="B202" s="82">
        <v>42569</v>
      </c>
      <c r="C202" s="81" t="b">
        <f>ISERROR(VLOOKUP(B202,'Reference for Forumual'!B:B,1,FALSE))</f>
        <v>1</v>
      </c>
      <c r="D202" s="32">
        <f>IF($C202=TRUE,D201,VLOOKUP($B202,'Reference for Forumual'!B:L,2,FALSE))</f>
        <v>4.45</v>
      </c>
      <c r="E202" s="32">
        <f>IF($C202=TRUE,E201,VLOOKUP($B202,'Reference for Forumual'!B:L,3,FALSE))</f>
        <v>5.15</v>
      </c>
      <c r="F202" s="32">
        <f>IF($C202=TRUE,F201,VLOOKUP($B202,'Reference for Forumual'!B:L,4,FALSE))</f>
        <v>6.19</v>
      </c>
      <c r="G202" s="32">
        <f>IF($C202=TRUE,G201,VLOOKUP($B202,'Reference for Forumual'!B:L,5,FALSE))</f>
        <v>1.43</v>
      </c>
      <c r="H202" s="86">
        <f>IF($C202=TRUE,H201,VLOOKUP($B202,'Reference for Forumual'!B:L,6,FALSE))</f>
        <v>2</v>
      </c>
      <c r="I202" s="32">
        <f>IF($C202=TRUE,I201,VLOOKUP($B202,'Reference for Forumual'!B:L,7,FALSE))</f>
        <v>5.39</v>
      </c>
      <c r="J202" s="86">
        <f>IF($C202=TRUE,J201,VLOOKUP($B202,'Reference for Forumual'!B:L,8,FALSE))</f>
        <v>6</v>
      </c>
      <c r="K202" s="32">
        <f>IF($C202=TRUE,K201,VLOOKUP($B202,'Reference for Forumual'!B:L,9,FALSE))</f>
        <v>9.06</v>
      </c>
      <c r="L202" s="32">
        <f>IF($C202=TRUE,L201,VLOOKUP($B202,'Reference for Forumual'!B:L,10,FALSE))</f>
        <v>10.4</v>
      </c>
      <c r="M202" s="32">
        <f>IF($C202=TRUE,M201,VLOOKUP($B202,'Reference for Forumual'!B:L,11,FALSE))</f>
        <v>10.45</v>
      </c>
    </row>
    <row r="203" spans="1:13" ht="15.75" customHeight="1" x14ac:dyDescent="0.2">
      <c r="A203" s="29" t="s">
        <v>106</v>
      </c>
      <c r="B203" s="82">
        <v>42570</v>
      </c>
      <c r="C203" s="81" t="b">
        <f>ISERROR(VLOOKUP(B203,'Reference for Forumual'!B:B,1,FALSE))</f>
        <v>1</v>
      </c>
      <c r="D203" s="32">
        <f>IF($C203=TRUE,D202,VLOOKUP($B203,'Reference for Forumual'!B:L,2,FALSE))</f>
        <v>4.45</v>
      </c>
      <c r="E203" s="32">
        <f>IF($C203=TRUE,E202,VLOOKUP($B203,'Reference for Forumual'!B:L,3,FALSE))</f>
        <v>5.15</v>
      </c>
      <c r="F203" s="32">
        <f>IF($C203=TRUE,F202,VLOOKUP($B203,'Reference for Forumual'!B:L,4,FALSE))</f>
        <v>6.19</v>
      </c>
      <c r="G203" s="32">
        <f>IF($C203=TRUE,G202,VLOOKUP($B203,'Reference for Forumual'!B:L,5,FALSE))</f>
        <v>1.43</v>
      </c>
      <c r="H203" s="86">
        <f>IF($C203=TRUE,H202,VLOOKUP($B203,'Reference for Forumual'!B:L,6,FALSE))</f>
        <v>2</v>
      </c>
      <c r="I203" s="32">
        <f>IF($C203=TRUE,I202,VLOOKUP($B203,'Reference for Forumual'!B:L,7,FALSE))</f>
        <v>5.39</v>
      </c>
      <c r="J203" s="86">
        <f>IF($C203=TRUE,J202,VLOOKUP($B203,'Reference for Forumual'!B:L,8,FALSE))</f>
        <v>6</v>
      </c>
      <c r="K203" s="32">
        <f>IF($C203=TRUE,K202,VLOOKUP($B203,'Reference for Forumual'!B:L,9,FALSE))</f>
        <v>9.06</v>
      </c>
      <c r="L203" s="32">
        <f>IF($C203=TRUE,L202,VLOOKUP($B203,'Reference for Forumual'!B:L,10,FALSE))</f>
        <v>10.4</v>
      </c>
      <c r="M203" s="32">
        <f>IF($C203=TRUE,M202,VLOOKUP($B203,'Reference for Forumual'!B:L,11,FALSE))</f>
        <v>10.45</v>
      </c>
    </row>
    <row r="204" spans="1:13" ht="15.75" customHeight="1" x14ac:dyDescent="0.2">
      <c r="A204" s="29" t="s">
        <v>270</v>
      </c>
      <c r="B204" s="82">
        <v>42571</v>
      </c>
      <c r="C204" s="81" t="b">
        <f>ISERROR(VLOOKUP(B204,'Reference for Forumual'!B:B,1,FALSE))</f>
        <v>1</v>
      </c>
      <c r="D204" s="32">
        <f>IF($C204=TRUE,D203,VLOOKUP($B204,'Reference for Forumual'!B:L,2,FALSE))</f>
        <v>4.45</v>
      </c>
      <c r="E204" s="32">
        <f>IF($C204=TRUE,E203,VLOOKUP($B204,'Reference for Forumual'!B:L,3,FALSE))</f>
        <v>5.15</v>
      </c>
      <c r="F204" s="32">
        <f>IF($C204=TRUE,F203,VLOOKUP($B204,'Reference for Forumual'!B:L,4,FALSE))</f>
        <v>6.19</v>
      </c>
      <c r="G204" s="32">
        <f>IF($C204=TRUE,G203,VLOOKUP($B204,'Reference for Forumual'!B:L,5,FALSE))</f>
        <v>1.43</v>
      </c>
      <c r="H204" s="86">
        <f>IF($C204=TRUE,H203,VLOOKUP($B204,'Reference for Forumual'!B:L,6,FALSE))</f>
        <v>2</v>
      </c>
      <c r="I204" s="32">
        <f>IF($C204=TRUE,I203,VLOOKUP($B204,'Reference for Forumual'!B:L,7,FALSE))</f>
        <v>5.39</v>
      </c>
      <c r="J204" s="86">
        <f>IF($C204=TRUE,J203,VLOOKUP($B204,'Reference for Forumual'!B:L,8,FALSE))</f>
        <v>6</v>
      </c>
      <c r="K204" s="32">
        <f>IF($C204=TRUE,K203,VLOOKUP($B204,'Reference for Forumual'!B:L,9,FALSE))</f>
        <v>9.06</v>
      </c>
      <c r="L204" s="32">
        <f>IF($C204=TRUE,L203,VLOOKUP($B204,'Reference for Forumual'!B:L,10,FALSE))</f>
        <v>10.4</v>
      </c>
      <c r="M204" s="32">
        <f>IF($C204=TRUE,M203,VLOOKUP($B204,'Reference for Forumual'!B:L,11,FALSE))</f>
        <v>10.45</v>
      </c>
    </row>
    <row r="205" spans="1:13" ht="15.75" customHeight="1" x14ac:dyDescent="0.2">
      <c r="A205" s="29" t="s">
        <v>106</v>
      </c>
      <c r="B205" s="82">
        <v>42572</v>
      </c>
      <c r="C205" s="81" t="b">
        <f>ISERROR(VLOOKUP(B205,'Reference for Forumual'!B:B,1,FALSE))</f>
        <v>1</v>
      </c>
      <c r="D205" s="32">
        <f>IF($C205=TRUE,D204,VLOOKUP($B205,'Reference for Forumual'!B:L,2,FALSE))</f>
        <v>4.45</v>
      </c>
      <c r="E205" s="32">
        <f>IF($C205=TRUE,E204,VLOOKUP($B205,'Reference for Forumual'!B:L,3,FALSE))</f>
        <v>5.15</v>
      </c>
      <c r="F205" s="32">
        <f>IF($C205=TRUE,F204,VLOOKUP($B205,'Reference for Forumual'!B:L,4,FALSE))</f>
        <v>6.19</v>
      </c>
      <c r="G205" s="32">
        <f>IF($C205=TRUE,G204,VLOOKUP($B205,'Reference for Forumual'!B:L,5,FALSE))</f>
        <v>1.43</v>
      </c>
      <c r="H205" s="86">
        <f>IF($C205=TRUE,H204,VLOOKUP($B205,'Reference for Forumual'!B:L,6,FALSE))</f>
        <v>2</v>
      </c>
      <c r="I205" s="32">
        <f>IF($C205=TRUE,I204,VLOOKUP($B205,'Reference for Forumual'!B:L,7,FALSE))</f>
        <v>5.39</v>
      </c>
      <c r="J205" s="86">
        <f>IF($C205=TRUE,J204,VLOOKUP($B205,'Reference for Forumual'!B:L,8,FALSE))</f>
        <v>6</v>
      </c>
      <c r="K205" s="32">
        <f>IF($C205=TRUE,K204,VLOOKUP($B205,'Reference for Forumual'!B:L,9,FALSE))</f>
        <v>9.06</v>
      </c>
      <c r="L205" s="32">
        <f>IF($C205=TRUE,L204,VLOOKUP($B205,'Reference for Forumual'!B:L,10,FALSE))</f>
        <v>10.4</v>
      </c>
      <c r="M205" s="32">
        <f>IF($C205=TRUE,M204,VLOOKUP($B205,'Reference for Forumual'!B:L,11,FALSE))</f>
        <v>10.45</v>
      </c>
    </row>
    <row r="206" spans="1:13" ht="15.75" customHeight="1" x14ac:dyDescent="0.2">
      <c r="A206" s="29" t="s">
        <v>271</v>
      </c>
      <c r="B206" s="82">
        <v>42573</v>
      </c>
      <c r="C206" s="81" t="b">
        <f>ISERROR(VLOOKUP(B206,'Reference for Forumual'!B:B,1,FALSE))</f>
        <v>0</v>
      </c>
      <c r="D206" s="32">
        <f>IF($C206=TRUE,D205,VLOOKUP($B206,'Reference for Forumual'!B:L,2,FALSE))</f>
        <v>5</v>
      </c>
      <c r="E206" s="86">
        <f>IF($C206=TRUE,E205,VLOOKUP($B206,'Reference for Forumual'!B:L,3,FALSE))</f>
        <v>5.3</v>
      </c>
      <c r="F206" s="32">
        <f>IF($C206=TRUE,F205,VLOOKUP($B206,'Reference for Forumual'!B:L,4,FALSE))</f>
        <v>6.29</v>
      </c>
      <c r="G206" s="32">
        <f>IF($C206=TRUE,G205,VLOOKUP($B206,'Reference for Forumual'!B:L,5,FALSE))</f>
        <v>1.44</v>
      </c>
      <c r="H206" s="86">
        <f>IF($C206=TRUE,H205,VLOOKUP($B206,'Reference for Forumual'!B:L,6,FALSE))</f>
        <v>2</v>
      </c>
      <c r="I206" s="32">
        <f>IF($C206=TRUE,I205,VLOOKUP($B206,'Reference for Forumual'!B:L,7,FALSE))</f>
        <v>5.39</v>
      </c>
      <c r="J206" s="86">
        <f>IF($C206=TRUE,J205,VLOOKUP($B206,'Reference for Forumual'!B:L,8,FALSE))</f>
        <v>6</v>
      </c>
      <c r="K206" s="32">
        <f>IF($C206=TRUE,K205,VLOOKUP($B206,'Reference for Forumual'!B:L,9,FALSE))</f>
        <v>8.58</v>
      </c>
      <c r="L206" s="86">
        <f>IF($C206=TRUE,L205,VLOOKUP($B206,'Reference for Forumual'!B:L,10,FALSE))</f>
        <v>10.27</v>
      </c>
      <c r="M206" s="86">
        <f>IF($C206=TRUE,M205,VLOOKUP($B206,'Reference for Forumual'!B:L,11,FALSE))</f>
        <v>10.4</v>
      </c>
    </row>
    <row r="207" spans="1:13" ht="15.75" customHeight="1" x14ac:dyDescent="0.2">
      <c r="A207" s="29" t="s">
        <v>106</v>
      </c>
      <c r="B207" s="82">
        <v>42574</v>
      </c>
      <c r="C207" s="81" t="b">
        <f>ISERROR(VLOOKUP(B207,'Reference for Forumual'!B:B,1,FALSE))</f>
        <v>1</v>
      </c>
      <c r="D207" s="32">
        <f>IF($C207=TRUE,D206,VLOOKUP($B207,'Reference for Forumual'!B:L,2,FALSE))</f>
        <v>5</v>
      </c>
      <c r="E207" s="86">
        <f>IF($C207=TRUE,E206,VLOOKUP($B207,'Reference for Forumual'!B:L,3,FALSE))</f>
        <v>5.3</v>
      </c>
      <c r="F207" s="32">
        <f>IF($C207=TRUE,F206,VLOOKUP($B207,'Reference for Forumual'!B:L,4,FALSE))</f>
        <v>6.29</v>
      </c>
      <c r="G207" s="32">
        <f>IF($C207=TRUE,G206,VLOOKUP($B207,'Reference for Forumual'!B:L,5,FALSE))</f>
        <v>1.44</v>
      </c>
      <c r="H207" s="86">
        <f>IF($C207=TRUE,H206,VLOOKUP($B207,'Reference for Forumual'!B:L,6,FALSE))</f>
        <v>2</v>
      </c>
      <c r="I207" s="32">
        <f>IF($C207=TRUE,I206,VLOOKUP($B207,'Reference for Forumual'!B:L,7,FALSE))</f>
        <v>5.39</v>
      </c>
      <c r="J207" s="86">
        <f>IF($C207=TRUE,J206,VLOOKUP($B207,'Reference for Forumual'!B:L,8,FALSE))</f>
        <v>6</v>
      </c>
      <c r="K207" s="32">
        <f>IF($C207=TRUE,K206,VLOOKUP($B207,'Reference for Forumual'!B:L,9,FALSE))</f>
        <v>8.58</v>
      </c>
      <c r="L207" s="86">
        <f>IF($C207=TRUE,L206,VLOOKUP($B207,'Reference for Forumual'!B:L,10,FALSE))</f>
        <v>10.27</v>
      </c>
      <c r="M207" s="86">
        <f>IF($C207=TRUE,M206,VLOOKUP($B207,'Reference for Forumual'!B:L,11,FALSE))</f>
        <v>10.4</v>
      </c>
    </row>
    <row r="208" spans="1:13" ht="15.75" customHeight="1" x14ac:dyDescent="0.2">
      <c r="A208" s="29" t="s">
        <v>272</v>
      </c>
      <c r="B208" s="82">
        <v>42575</v>
      </c>
      <c r="C208" s="81" t="b">
        <f>ISERROR(VLOOKUP(B208,'Reference for Forumual'!B:B,1,FALSE))</f>
        <v>1</v>
      </c>
      <c r="D208" s="32">
        <f>IF($C208=TRUE,D207,VLOOKUP($B208,'Reference for Forumual'!B:L,2,FALSE))</f>
        <v>5</v>
      </c>
      <c r="E208" s="86">
        <f>IF($C208=TRUE,E207,VLOOKUP($B208,'Reference for Forumual'!B:L,3,FALSE))</f>
        <v>5.3</v>
      </c>
      <c r="F208" s="32">
        <f>IF($C208=TRUE,F207,VLOOKUP($B208,'Reference for Forumual'!B:L,4,FALSE))</f>
        <v>6.29</v>
      </c>
      <c r="G208" s="32">
        <f>IF($C208=TRUE,G207,VLOOKUP($B208,'Reference for Forumual'!B:L,5,FALSE))</f>
        <v>1.44</v>
      </c>
      <c r="H208" s="86">
        <f>IF($C208=TRUE,H207,VLOOKUP($B208,'Reference for Forumual'!B:L,6,FALSE))</f>
        <v>2</v>
      </c>
      <c r="I208" s="32">
        <f>IF($C208=TRUE,I207,VLOOKUP($B208,'Reference for Forumual'!B:L,7,FALSE))</f>
        <v>5.39</v>
      </c>
      <c r="J208" s="86">
        <f>IF($C208=TRUE,J207,VLOOKUP($B208,'Reference for Forumual'!B:L,8,FALSE))</f>
        <v>6</v>
      </c>
      <c r="K208" s="32">
        <f>IF($C208=TRUE,K207,VLOOKUP($B208,'Reference for Forumual'!B:L,9,FALSE))</f>
        <v>8.58</v>
      </c>
      <c r="L208" s="86">
        <f>IF($C208=TRUE,L207,VLOOKUP($B208,'Reference for Forumual'!B:L,10,FALSE))</f>
        <v>10.27</v>
      </c>
      <c r="M208" s="86">
        <f>IF($C208=TRUE,M207,VLOOKUP($B208,'Reference for Forumual'!B:L,11,FALSE))</f>
        <v>10.4</v>
      </c>
    </row>
    <row r="209" spans="1:13" ht="15.75" customHeight="1" x14ac:dyDescent="0.2">
      <c r="A209" s="29" t="s">
        <v>106</v>
      </c>
      <c r="B209" s="82">
        <v>42576</v>
      </c>
      <c r="C209" s="81" t="b">
        <f>ISERROR(VLOOKUP(B209,'Reference for Forumual'!B:B,1,FALSE))</f>
        <v>1</v>
      </c>
      <c r="D209" s="32">
        <f>IF($C209=TRUE,D208,VLOOKUP($B209,'Reference for Forumual'!B:L,2,FALSE))</f>
        <v>5</v>
      </c>
      <c r="E209" s="86">
        <f>IF($C209=TRUE,E208,VLOOKUP($B209,'Reference for Forumual'!B:L,3,FALSE))</f>
        <v>5.3</v>
      </c>
      <c r="F209" s="32">
        <f>IF($C209=TRUE,F208,VLOOKUP($B209,'Reference for Forumual'!B:L,4,FALSE))</f>
        <v>6.29</v>
      </c>
      <c r="G209" s="32">
        <f>IF($C209=TRUE,G208,VLOOKUP($B209,'Reference for Forumual'!B:L,5,FALSE))</f>
        <v>1.44</v>
      </c>
      <c r="H209" s="86">
        <f>IF($C209=TRUE,H208,VLOOKUP($B209,'Reference for Forumual'!B:L,6,FALSE))</f>
        <v>2</v>
      </c>
      <c r="I209" s="32">
        <f>IF($C209=TRUE,I208,VLOOKUP($B209,'Reference for Forumual'!B:L,7,FALSE))</f>
        <v>5.39</v>
      </c>
      <c r="J209" s="86">
        <f>IF($C209=TRUE,J208,VLOOKUP($B209,'Reference for Forumual'!B:L,8,FALSE))</f>
        <v>6</v>
      </c>
      <c r="K209" s="32">
        <f>IF($C209=TRUE,K208,VLOOKUP($B209,'Reference for Forumual'!B:L,9,FALSE))</f>
        <v>8.58</v>
      </c>
      <c r="L209" s="86">
        <f>IF($C209=TRUE,L208,VLOOKUP($B209,'Reference for Forumual'!B:L,10,FALSE))</f>
        <v>10.27</v>
      </c>
      <c r="M209" s="86">
        <f>IF($C209=TRUE,M208,VLOOKUP($B209,'Reference for Forumual'!B:L,11,FALSE))</f>
        <v>10.4</v>
      </c>
    </row>
    <row r="210" spans="1:13" ht="15.75" customHeight="1" x14ac:dyDescent="0.2">
      <c r="A210" s="29" t="s">
        <v>273</v>
      </c>
      <c r="B210" s="82">
        <v>42577</v>
      </c>
      <c r="C210" s="81" t="b">
        <f>ISERROR(VLOOKUP(B210,'Reference for Forumual'!B:B,1,FALSE))</f>
        <v>1</v>
      </c>
      <c r="D210" s="32">
        <f>IF($C210=TRUE,D209,VLOOKUP($B210,'Reference for Forumual'!B:L,2,FALSE))</f>
        <v>5</v>
      </c>
      <c r="E210" s="86">
        <f>IF($C210=TRUE,E209,VLOOKUP($B210,'Reference for Forumual'!B:L,3,FALSE))</f>
        <v>5.3</v>
      </c>
      <c r="F210" s="32">
        <f>IF($C210=TRUE,F209,VLOOKUP($B210,'Reference for Forumual'!B:L,4,FALSE))</f>
        <v>6.29</v>
      </c>
      <c r="G210" s="32">
        <f>IF($C210=TRUE,G209,VLOOKUP($B210,'Reference for Forumual'!B:L,5,FALSE))</f>
        <v>1.44</v>
      </c>
      <c r="H210" s="86">
        <f>IF($C210=TRUE,H209,VLOOKUP($B210,'Reference for Forumual'!B:L,6,FALSE))</f>
        <v>2</v>
      </c>
      <c r="I210" s="32">
        <f>IF($C210=TRUE,I209,VLOOKUP($B210,'Reference for Forumual'!B:L,7,FALSE))</f>
        <v>5.39</v>
      </c>
      <c r="J210" s="86">
        <f>IF($C210=TRUE,J209,VLOOKUP($B210,'Reference for Forumual'!B:L,8,FALSE))</f>
        <v>6</v>
      </c>
      <c r="K210" s="32">
        <f>IF($C210=TRUE,K209,VLOOKUP($B210,'Reference for Forumual'!B:L,9,FALSE))</f>
        <v>8.58</v>
      </c>
      <c r="L210" s="86">
        <f>IF($C210=TRUE,L209,VLOOKUP($B210,'Reference for Forumual'!B:L,10,FALSE))</f>
        <v>10.27</v>
      </c>
      <c r="M210" s="86">
        <f>IF($C210=TRUE,M209,VLOOKUP($B210,'Reference for Forumual'!B:L,11,FALSE))</f>
        <v>10.4</v>
      </c>
    </row>
    <row r="211" spans="1:13" ht="15.75" customHeight="1" x14ac:dyDescent="0.2">
      <c r="A211" s="29" t="s">
        <v>106</v>
      </c>
      <c r="B211" s="82">
        <v>42578</v>
      </c>
      <c r="C211" s="81" t="b">
        <f>ISERROR(VLOOKUP(B211,'Reference for Forumual'!B:B,1,FALSE))</f>
        <v>1</v>
      </c>
      <c r="D211" s="32">
        <f>IF($C211=TRUE,D210,VLOOKUP($B211,'Reference for Forumual'!B:L,2,FALSE))</f>
        <v>5</v>
      </c>
      <c r="E211" s="86">
        <f>IF($C211=TRUE,E210,VLOOKUP($B211,'Reference for Forumual'!B:L,3,FALSE))</f>
        <v>5.3</v>
      </c>
      <c r="F211" s="32">
        <f>IF($C211=TRUE,F210,VLOOKUP($B211,'Reference for Forumual'!B:L,4,FALSE))</f>
        <v>6.29</v>
      </c>
      <c r="G211" s="32">
        <f>IF($C211=TRUE,G210,VLOOKUP($B211,'Reference for Forumual'!B:L,5,FALSE))</f>
        <v>1.44</v>
      </c>
      <c r="H211" s="86">
        <f>IF($C211=TRUE,H210,VLOOKUP($B211,'Reference for Forumual'!B:L,6,FALSE))</f>
        <v>2</v>
      </c>
      <c r="I211" s="32">
        <f>IF($C211=TRUE,I210,VLOOKUP($B211,'Reference for Forumual'!B:L,7,FALSE))</f>
        <v>5.39</v>
      </c>
      <c r="J211" s="86">
        <f>IF($C211=TRUE,J210,VLOOKUP($B211,'Reference for Forumual'!B:L,8,FALSE))</f>
        <v>6</v>
      </c>
      <c r="K211" s="32">
        <f>IF($C211=TRUE,K210,VLOOKUP($B211,'Reference for Forumual'!B:L,9,FALSE))</f>
        <v>8.58</v>
      </c>
      <c r="L211" s="86">
        <f>IF($C211=TRUE,L210,VLOOKUP($B211,'Reference for Forumual'!B:L,10,FALSE))</f>
        <v>10.27</v>
      </c>
      <c r="M211" s="86">
        <f>IF($C211=TRUE,M210,VLOOKUP($B211,'Reference for Forumual'!B:L,11,FALSE))</f>
        <v>10.4</v>
      </c>
    </row>
    <row r="212" spans="1:13" ht="15.75" customHeight="1" x14ac:dyDescent="0.2">
      <c r="A212" s="29" t="s">
        <v>15</v>
      </c>
      <c r="B212" s="82">
        <v>42579</v>
      </c>
      <c r="C212" s="81" t="b">
        <f>ISERROR(VLOOKUP(B212,'Reference for Forumual'!B:B,1,FALSE))</f>
        <v>1</v>
      </c>
      <c r="D212" s="32">
        <f>IF($C212=TRUE,D211,VLOOKUP($B212,'Reference for Forumual'!B:L,2,FALSE))</f>
        <v>5</v>
      </c>
      <c r="E212" s="86">
        <f>IF($C212=TRUE,E211,VLOOKUP($B212,'Reference for Forumual'!B:L,3,FALSE))</f>
        <v>5.3</v>
      </c>
      <c r="F212" s="32">
        <f>IF($C212=TRUE,F211,VLOOKUP($B212,'Reference for Forumual'!B:L,4,FALSE))</f>
        <v>6.29</v>
      </c>
      <c r="G212" s="32">
        <f>IF($C212=TRUE,G211,VLOOKUP($B212,'Reference for Forumual'!B:L,5,FALSE))</f>
        <v>1.44</v>
      </c>
      <c r="H212" s="86">
        <f>IF($C212=TRUE,H211,VLOOKUP($B212,'Reference for Forumual'!B:L,6,FALSE))</f>
        <v>2</v>
      </c>
      <c r="I212" s="32">
        <f>IF($C212=TRUE,I211,VLOOKUP($B212,'Reference for Forumual'!B:L,7,FALSE))</f>
        <v>5.39</v>
      </c>
      <c r="J212" s="86">
        <f>IF($C212=TRUE,J211,VLOOKUP($B212,'Reference for Forumual'!B:L,8,FALSE))</f>
        <v>6</v>
      </c>
      <c r="K212" s="32">
        <f>IF($C212=TRUE,K211,VLOOKUP($B212,'Reference for Forumual'!B:L,9,FALSE))</f>
        <v>8.58</v>
      </c>
      <c r="L212" s="86">
        <f>IF($C212=TRUE,L211,VLOOKUP($B212,'Reference for Forumual'!B:L,10,FALSE))</f>
        <v>10.27</v>
      </c>
      <c r="M212" s="86">
        <f>IF($C212=TRUE,M211,VLOOKUP($B212,'Reference for Forumual'!B:L,11,FALSE))</f>
        <v>10.4</v>
      </c>
    </row>
    <row r="213" spans="1:13" ht="15.75" customHeight="1" x14ac:dyDescent="0.2">
      <c r="A213" s="29" t="s">
        <v>106</v>
      </c>
      <c r="B213" s="82">
        <v>42580</v>
      </c>
      <c r="C213" s="81" t="b">
        <f>ISERROR(VLOOKUP(B213,'Reference for Forumual'!B:B,1,FALSE))</f>
        <v>1</v>
      </c>
      <c r="D213" s="32">
        <f>IF($C213=TRUE,D212,VLOOKUP($B213,'Reference for Forumual'!B:L,2,FALSE))</f>
        <v>5</v>
      </c>
      <c r="E213" s="86">
        <f>IF($C213=TRUE,E212,VLOOKUP($B213,'Reference for Forumual'!B:L,3,FALSE))</f>
        <v>5.3</v>
      </c>
      <c r="F213" s="32">
        <f>IF($C213=TRUE,F212,VLOOKUP($B213,'Reference for Forumual'!B:L,4,FALSE))</f>
        <v>6.29</v>
      </c>
      <c r="G213" s="32">
        <f>IF($C213=TRUE,G212,VLOOKUP($B213,'Reference for Forumual'!B:L,5,FALSE))</f>
        <v>1.44</v>
      </c>
      <c r="H213" s="86">
        <f>IF($C213=TRUE,H212,VLOOKUP($B213,'Reference for Forumual'!B:L,6,FALSE))</f>
        <v>2</v>
      </c>
      <c r="I213" s="32">
        <f>IF($C213=TRUE,I212,VLOOKUP($B213,'Reference for Forumual'!B:L,7,FALSE))</f>
        <v>5.39</v>
      </c>
      <c r="J213" s="86">
        <f>IF($C213=TRUE,J212,VLOOKUP($B213,'Reference for Forumual'!B:L,8,FALSE))</f>
        <v>6</v>
      </c>
      <c r="K213" s="32">
        <f>IF($C213=TRUE,K212,VLOOKUP($B213,'Reference for Forumual'!B:L,9,FALSE))</f>
        <v>8.58</v>
      </c>
      <c r="L213" s="86">
        <f>IF($C213=TRUE,L212,VLOOKUP($B213,'Reference for Forumual'!B:L,10,FALSE))</f>
        <v>10.27</v>
      </c>
      <c r="M213" s="86">
        <f>IF($C213=TRUE,M212,VLOOKUP($B213,'Reference for Forumual'!B:L,11,FALSE))</f>
        <v>10.4</v>
      </c>
    </row>
    <row r="214" spans="1:13" ht="15.75" customHeight="1" x14ac:dyDescent="0.2">
      <c r="A214" s="29" t="s">
        <v>269</v>
      </c>
      <c r="B214" s="82">
        <v>42581</v>
      </c>
      <c r="C214" s="81" t="b">
        <f>ISERROR(VLOOKUP(B214,'Reference for Forumual'!B:B,1,FALSE))</f>
        <v>1</v>
      </c>
      <c r="D214" s="32">
        <f>IF($C214=TRUE,D213,VLOOKUP($B214,'Reference for Forumual'!B:L,2,FALSE))</f>
        <v>5</v>
      </c>
      <c r="E214" s="86">
        <f>IF($C214=TRUE,E213,VLOOKUP($B214,'Reference for Forumual'!B:L,3,FALSE))</f>
        <v>5.3</v>
      </c>
      <c r="F214" s="32">
        <f>IF($C214=TRUE,F213,VLOOKUP($B214,'Reference for Forumual'!B:L,4,FALSE))</f>
        <v>6.29</v>
      </c>
      <c r="G214" s="32">
        <f>IF($C214=TRUE,G213,VLOOKUP($B214,'Reference for Forumual'!B:L,5,FALSE))</f>
        <v>1.44</v>
      </c>
      <c r="H214" s="86">
        <f>IF($C214=TRUE,H213,VLOOKUP($B214,'Reference for Forumual'!B:L,6,FALSE))</f>
        <v>2</v>
      </c>
      <c r="I214" s="32">
        <f>IF($C214=TRUE,I213,VLOOKUP($B214,'Reference for Forumual'!B:L,7,FALSE))</f>
        <v>5.39</v>
      </c>
      <c r="J214" s="86">
        <f>IF($C214=TRUE,J213,VLOOKUP($B214,'Reference for Forumual'!B:L,8,FALSE))</f>
        <v>6</v>
      </c>
      <c r="K214" s="32">
        <f>IF($C214=TRUE,K213,VLOOKUP($B214,'Reference for Forumual'!B:L,9,FALSE))</f>
        <v>8.58</v>
      </c>
      <c r="L214" s="86">
        <f>IF($C214=TRUE,L213,VLOOKUP($B214,'Reference for Forumual'!B:L,10,FALSE))</f>
        <v>10.27</v>
      </c>
      <c r="M214" s="86">
        <f>IF($C214=TRUE,M213,VLOOKUP($B214,'Reference for Forumual'!B:L,11,FALSE))</f>
        <v>10.4</v>
      </c>
    </row>
    <row r="215" spans="1:13" ht="15.75" customHeight="1" x14ac:dyDescent="0.2">
      <c r="A215" s="29" t="s">
        <v>106</v>
      </c>
      <c r="B215" s="82">
        <v>42582</v>
      </c>
      <c r="C215" s="81" t="b">
        <f>ISERROR(VLOOKUP(B215,'Reference for Forumual'!B:B,1,FALSE))</f>
        <v>1</v>
      </c>
      <c r="D215" s="32">
        <f>IF($C215=TRUE,D214,VLOOKUP($B215,'Reference for Forumual'!B:L,2,FALSE))</f>
        <v>5</v>
      </c>
      <c r="E215" s="86">
        <f>IF($C215=TRUE,E214,VLOOKUP($B215,'Reference for Forumual'!B:L,3,FALSE))</f>
        <v>5.3</v>
      </c>
      <c r="F215" s="32">
        <f>IF($C215=TRUE,F214,VLOOKUP($B215,'Reference for Forumual'!B:L,4,FALSE))</f>
        <v>6.29</v>
      </c>
      <c r="G215" s="32">
        <f>IF($C215=TRUE,G214,VLOOKUP($B215,'Reference for Forumual'!B:L,5,FALSE))</f>
        <v>1.44</v>
      </c>
      <c r="H215" s="86">
        <f>IF($C215=TRUE,H214,VLOOKUP($B215,'Reference for Forumual'!B:L,6,FALSE))</f>
        <v>2</v>
      </c>
      <c r="I215" s="32">
        <f>IF($C215=TRUE,I214,VLOOKUP($B215,'Reference for Forumual'!B:L,7,FALSE))</f>
        <v>5.39</v>
      </c>
      <c r="J215" s="86">
        <f>IF($C215=TRUE,J214,VLOOKUP($B215,'Reference for Forumual'!B:L,8,FALSE))</f>
        <v>6</v>
      </c>
      <c r="K215" s="32">
        <f>IF($C215=TRUE,K214,VLOOKUP($B215,'Reference for Forumual'!B:L,9,FALSE))</f>
        <v>8.58</v>
      </c>
      <c r="L215" s="86">
        <f>IF($C215=TRUE,L214,VLOOKUP($B215,'Reference for Forumual'!B:L,10,FALSE))</f>
        <v>10.27</v>
      </c>
      <c r="M215" s="86">
        <f>IF($C215=TRUE,M214,VLOOKUP($B215,'Reference for Forumual'!B:L,11,FALSE))</f>
        <v>10.4</v>
      </c>
    </row>
    <row r="216" spans="1:13" ht="15.75" customHeight="1" x14ac:dyDescent="0.2">
      <c r="A216" s="29" t="s">
        <v>22</v>
      </c>
      <c r="B216" s="82">
        <v>42583</v>
      </c>
      <c r="C216" s="81" t="b">
        <f>ISERROR(VLOOKUP(B216,'Reference for Forumual'!B:B,1,FALSE))</f>
        <v>1</v>
      </c>
      <c r="D216" s="32">
        <f>IF($C216=TRUE,D215,VLOOKUP($B216,'Reference for Forumual'!B:L,2,FALSE))</f>
        <v>5</v>
      </c>
      <c r="E216" s="86">
        <f>IF($C216=TRUE,E215,VLOOKUP($B216,'Reference for Forumual'!B:L,3,FALSE))</f>
        <v>5.3</v>
      </c>
      <c r="F216" s="32">
        <f>IF($C216=TRUE,F215,VLOOKUP($B216,'Reference for Forumual'!B:L,4,FALSE))</f>
        <v>6.29</v>
      </c>
      <c r="G216" s="32">
        <f>IF($C216=TRUE,G215,VLOOKUP($B216,'Reference for Forumual'!B:L,5,FALSE))</f>
        <v>1.44</v>
      </c>
      <c r="H216" s="86">
        <f>IF($C216=TRUE,H215,VLOOKUP($B216,'Reference for Forumual'!B:L,6,FALSE))</f>
        <v>2</v>
      </c>
      <c r="I216" s="32">
        <f>IF($C216=TRUE,I215,VLOOKUP($B216,'Reference for Forumual'!B:L,7,FALSE))</f>
        <v>5.39</v>
      </c>
      <c r="J216" s="86">
        <f>IF($C216=TRUE,J215,VLOOKUP($B216,'Reference for Forumual'!B:L,8,FALSE))</f>
        <v>6</v>
      </c>
      <c r="K216" s="32">
        <f>IF($C216=TRUE,K215,VLOOKUP($B216,'Reference for Forumual'!B:L,9,FALSE))</f>
        <v>8.58</v>
      </c>
      <c r="L216" s="86">
        <f>IF($C216=TRUE,L215,VLOOKUP($B216,'Reference for Forumual'!B:L,10,FALSE))</f>
        <v>10.27</v>
      </c>
      <c r="M216" s="86">
        <f>IF($C216=TRUE,M215,VLOOKUP($B216,'Reference for Forumual'!B:L,11,FALSE))</f>
        <v>10.4</v>
      </c>
    </row>
    <row r="217" spans="1:13" ht="15.75" customHeight="1" x14ac:dyDescent="0.2">
      <c r="A217" s="29" t="s">
        <v>106</v>
      </c>
      <c r="B217" s="82">
        <v>42584</v>
      </c>
      <c r="C217" s="81" t="b">
        <f>ISERROR(VLOOKUP(B217,'Reference for Forumual'!B:B,1,FALSE))</f>
        <v>1</v>
      </c>
      <c r="D217" s="32">
        <f>IF($C217=TRUE,D216,VLOOKUP($B217,'Reference for Forumual'!B:L,2,FALSE))</f>
        <v>5</v>
      </c>
      <c r="E217" s="86">
        <f>IF($C217=TRUE,E216,VLOOKUP($B217,'Reference for Forumual'!B:L,3,FALSE))</f>
        <v>5.3</v>
      </c>
      <c r="F217" s="32">
        <f>IF($C217=TRUE,F216,VLOOKUP($B217,'Reference for Forumual'!B:L,4,FALSE))</f>
        <v>6.29</v>
      </c>
      <c r="G217" s="32">
        <f>IF($C217=TRUE,G216,VLOOKUP($B217,'Reference for Forumual'!B:L,5,FALSE))</f>
        <v>1.44</v>
      </c>
      <c r="H217" s="86">
        <f>IF($C217=TRUE,H216,VLOOKUP($B217,'Reference for Forumual'!B:L,6,FALSE))</f>
        <v>2</v>
      </c>
      <c r="I217" s="32">
        <f>IF($C217=TRUE,I216,VLOOKUP($B217,'Reference for Forumual'!B:L,7,FALSE))</f>
        <v>5.39</v>
      </c>
      <c r="J217" s="86">
        <f>IF($C217=TRUE,J216,VLOOKUP($B217,'Reference for Forumual'!B:L,8,FALSE))</f>
        <v>6</v>
      </c>
      <c r="K217" s="32">
        <f>IF($C217=TRUE,K216,VLOOKUP($B217,'Reference for Forumual'!B:L,9,FALSE))</f>
        <v>8.58</v>
      </c>
      <c r="L217" s="86">
        <f>IF($C217=TRUE,L216,VLOOKUP($B217,'Reference for Forumual'!B:L,10,FALSE))</f>
        <v>10.27</v>
      </c>
      <c r="M217" s="86">
        <f>IF($C217=TRUE,M216,VLOOKUP($B217,'Reference for Forumual'!B:L,11,FALSE))</f>
        <v>10.4</v>
      </c>
    </row>
    <row r="218" spans="1:13" ht="15.75" customHeight="1" x14ac:dyDescent="0.2">
      <c r="A218" s="29" t="s">
        <v>270</v>
      </c>
      <c r="B218" s="82">
        <v>42585</v>
      </c>
      <c r="C218" s="81" t="b">
        <f>ISERROR(VLOOKUP(B218,'Reference for Forumual'!B:B,1,FALSE))</f>
        <v>1</v>
      </c>
      <c r="D218" s="32">
        <f>IF($C218=TRUE,D217,VLOOKUP($B218,'Reference for Forumual'!B:L,2,FALSE))</f>
        <v>5</v>
      </c>
      <c r="E218" s="86">
        <f>IF($C218=TRUE,E217,VLOOKUP($B218,'Reference for Forumual'!B:L,3,FALSE))</f>
        <v>5.3</v>
      </c>
      <c r="F218" s="32">
        <f>IF($C218=TRUE,F217,VLOOKUP($B218,'Reference for Forumual'!B:L,4,FALSE))</f>
        <v>6.29</v>
      </c>
      <c r="G218" s="32">
        <f>IF($C218=TRUE,G217,VLOOKUP($B218,'Reference for Forumual'!B:L,5,FALSE))</f>
        <v>1.44</v>
      </c>
      <c r="H218" s="86">
        <f>IF($C218=TRUE,H217,VLOOKUP($B218,'Reference for Forumual'!B:L,6,FALSE))</f>
        <v>2</v>
      </c>
      <c r="I218" s="32">
        <f>IF($C218=TRUE,I217,VLOOKUP($B218,'Reference for Forumual'!B:L,7,FALSE))</f>
        <v>5.39</v>
      </c>
      <c r="J218" s="86">
        <f>IF($C218=TRUE,J217,VLOOKUP($B218,'Reference for Forumual'!B:L,8,FALSE))</f>
        <v>6</v>
      </c>
      <c r="K218" s="32">
        <f>IF($C218=TRUE,K217,VLOOKUP($B218,'Reference for Forumual'!B:L,9,FALSE))</f>
        <v>8.58</v>
      </c>
      <c r="L218" s="86">
        <f>IF($C218=TRUE,L217,VLOOKUP($B218,'Reference for Forumual'!B:L,10,FALSE))</f>
        <v>10.27</v>
      </c>
      <c r="M218" s="86">
        <f>IF($C218=TRUE,M217,VLOOKUP($B218,'Reference for Forumual'!B:L,11,FALSE))</f>
        <v>10.4</v>
      </c>
    </row>
    <row r="219" spans="1:13" ht="15.75" customHeight="1" x14ac:dyDescent="0.2">
      <c r="A219" s="29" t="s">
        <v>106</v>
      </c>
      <c r="B219" s="82">
        <v>42586</v>
      </c>
      <c r="C219" s="81" t="b">
        <f>ISERROR(VLOOKUP(B219,'Reference for Forumual'!B:B,1,FALSE))</f>
        <v>1</v>
      </c>
      <c r="D219" s="32">
        <f>IF($C219=TRUE,D218,VLOOKUP($B219,'Reference for Forumual'!B:L,2,FALSE))</f>
        <v>5</v>
      </c>
      <c r="E219" s="86">
        <f>IF($C219=TRUE,E218,VLOOKUP($B219,'Reference for Forumual'!B:L,3,FALSE))</f>
        <v>5.3</v>
      </c>
      <c r="F219" s="32">
        <f>IF($C219=TRUE,F218,VLOOKUP($B219,'Reference for Forumual'!B:L,4,FALSE))</f>
        <v>6.29</v>
      </c>
      <c r="G219" s="32">
        <f>IF($C219=TRUE,G218,VLOOKUP($B219,'Reference for Forumual'!B:L,5,FALSE))</f>
        <v>1.44</v>
      </c>
      <c r="H219" s="86">
        <f>IF($C219=TRUE,H218,VLOOKUP($B219,'Reference for Forumual'!B:L,6,FALSE))</f>
        <v>2</v>
      </c>
      <c r="I219" s="32">
        <f>IF($C219=TRUE,I218,VLOOKUP($B219,'Reference for Forumual'!B:L,7,FALSE))</f>
        <v>5.39</v>
      </c>
      <c r="J219" s="86">
        <f>IF($C219=TRUE,J218,VLOOKUP($B219,'Reference for Forumual'!B:L,8,FALSE))</f>
        <v>6</v>
      </c>
      <c r="K219" s="32">
        <f>IF($C219=TRUE,K218,VLOOKUP($B219,'Reference for Forumual'!B:L,9,FALSE))</f>
        <v>8.58</v>
      </c>
      <c r="L219" s="86">
        <f>IF($C219=TRUE,L218,VLOOKUP($B219,'Reference for Forumual'!B:L,10,FALSE))</f>
        <v>10.27</v>
      </c>
      <c r="M219" s="86">
        <f>IF($C219=TRUE,M218,VLOOKUP($B219,'Reference for Forumual'!B:L,11,FALSE))</f>
        <v>10.4</v>
      </c>
    </row>
    <row r="220" spans="1:13" ht="15.75" customHeight="1" x14ac:dyDescent="0.2">
      <c r="A220" s="29" t="s">
        <v>271</v>
      </c>
      <c r="B220" s="82">
        <v>42587</v>
      </c>
      <c r="C220" s="81" t="b">
        <f>ISERROR(VLOOKUP(B220,'Reference for Forumual'!B:B,1,FALSE))</f>
        <v>0</v>
      </c>
      <c r="D220" s="32">
        <f>IF($C220=TRUE,D219,VLOOKUP($B220,'Reference for Forumual'!B:L,2,FALSE))</f>
        <v>5.17</v>
      </c>
      <c r="E220" s="86">
        <f>IF($C220=TRUE,E219,VLOOKUP($B220,'Reference for Forumual'!B:L,3,FALSE))</f>
        <v>5.45</v>
      </c>
      <c r="F220" s="32">
        <f>IF($C220=TRUE,F219,VLOOKUP($B220,'Reference for Forumual'!B:L,4,FALSE))</f>
        <v>6.42</v>
      </c>
      <c r="G220" s="32">
        <f>IF($C220=TRUE,G219,VLOOKUP($B220,'Reference for Forumual'!B:L,5,FALSE))</f>
        <v>1.43</v>
      </c>
      <c r="H220" s="86">
        <f>IF($C220=TRUE,H219,VLOOKUP($B220,'Reference for Forumual'!B:L,6,FALSE))</f>
        <v>2</v>
      </c>
      <c r="I220" s="32">
        <f>IF($C220=TRUE,I219,VLOOKUP($B220,'Reference for Forumual'!B:L,7,FALSE))</f>
        <v>5.35</v>
      </c>
      <c r="J220" s="86">
        <f>IF($C220=TRUE,J219,VLOOKUP($B220,'Reference for Forumual'!B:L,8,FALSE))</f>
        <v>6</v>
      </c>
      <c r="K220" s="32">
        <f>IF($C220=TRUE,K219,VLOOKUP($B220,'Reference for Forumual'!B:L,9,FALSE))</f>
        <v>8.4499999999999993</v>
      </c>
      <c r="L220" s="86">
        <f>IF($C220=TRUE,L219,VLOOKUP($B220,'Reference for Forumual'!B:L,10,FALSE))</f>
        <v>10.09</v>
      </c>
      <c r="M220" s="86">
        <f>IF($C220=TRUE,M219,VLOOKUP($B220,'Reference for Forumual'!B:L,11,FALSE))</f>
        <v>10.3</v>
      </c>
    </row>
    <row r="221" spans="1:13" ht="15.75" customHeight="1" x14ac:dyDescent="0.2">
      <c r="A221" s="29" t="s">
        <v>106</v>
      </c>
      <c r="B221" s="82">
        <v>42588</v>
      </c>
      <c r="C221" s="81" t="b">
        <f>ISERROR(VLOOKUP(B221,'Reference for Forumual'!B:B,1,FALSE))</f>
        <v>1</v>
      </c>
      <c r="D221" s="32">
        <f>IF($C221=TRUE,D220,VLOOKUP($B221,'Reference for Forumual'!B:L,2,FALSE))</f>
        <v>5.17</v>
      </c>
      <c r="E221" s="86">
        <f>IF($C221=TRUE,E220,VLOOKUP($B221,'Reference for Forumual'!B:L,3,FALSE))</f>
        <v>5.45</v>
      </c>
      <c r="F221" s="32">
        <f>IF($C221=TRUE,F220,VLOOKUP($B221,'Reference for Forumual'!B:L,4,FALSE))</f>
        <v>6.42</v>
      </c>
      <c r="G221" s="32">
        <f>IF($C221=TRUE,G220,VLOOKUP($B221,'Reference for Forumual'!B:L,5,FALSE))</f>
        <v>1.43</v>
      </c>
      <c r="H221" s="86">
        <f>IF($C221=TRUE,H220,VLOOKUP($B221,'Reference for Forumual'!B:L,6,FALSE))</f>
        <v>2</v>
      </c>
      <c r="I221" s="32">
        <f>IF($C221=TRUE,I220,VLOOKUP($B221,'Reference for Forumual'!B:L,7,FALSE))</f>
        <v>5.35</v>
      </c>
      <c r="J221" s="86">
        <f>IF($C221=TRUE,J220,VLOOKUP($B221,'Reference for Forumual'!B:L,8,FALSE))</f>
        <v>6</v>
      </c>
      <c r="K221" s="32">
        <f>IF($C221=TRUE,K220,VLOOKUP($B221,'Reference for Forumual'!B:L,9,FALSE))</f>
        <v>8.4499999999999993</v>
      </c>
      <c r="L221" s="86">
        <f>IF($C221=TRUE,L220,VLOOKUP($B221,'Reference for Forumual'!B:L,10,FALSE))</f>
        <v>10.09</v>
      </c>
      <c r="M221" s="86">
        <f>IF($C221=TRUE,M220,VLOOKUP($B221,'Reference for Forumual'!B:L,11,FALSE))</f>
        <v>10.3</v>
      </c>
    </row>
    <row r="222" spans="1:13" ht="15.75" customHeight="1" x14ac:dyDescent="0.2">
      <c r="A222" s="29" t="s">
        <v>272</v>
      </c>
      <c r="B222" s="82">
        <v>42589</v>
      </c>
      <c r="C222" s="81" t="b">
        <f>ISERROR(VLOOKUP(B222,'Reference for Forumual'!B:B,1,FALSE))</f>
        <v>1</v>
      </c>
      <c r="D222" s="32">
        <f>IF($C222=TRUE,D221,VLOOKUP($B222,'Reference for Forumual'!B:L,2,FALSE))</f>
        <v>5.17</v>
      </c>
      <c r="E222" s="86">
        <f>IF($C222=TRUE,E221,VLOOKUP($B222,'Reference for Forumual'!B:L,3,FALSE))</f>
        <v>5.45</v>
      </c>
      <c r="F222" s="32">
        <f>IF($C222=TRUE,F221,VLOOKUP($B222,'Reference for Forumual'!B:L,4,FALSE))</f>
        <v>6.42</v>
      </c>
      <c r="G222" s="32">
        <f>IF($C222=TRUE,G221,VLOOKUP($B222,'Reference for Forumual'!B:L,5,FALSE))</f>
        <v>1.43</v>
      </c>
      <c r="H222" s="86">
        <f>IF($C222=TRUE,H221,VLOOKUP($B222,'Reference for Forumual'!B:L,6,FALSE))</f>
        <v>2</v>
      </c>
      <c r="I222" s="32">
        <f>IF($C222=TRUE,I221,VLOOKUP($B222,'Reference for Forumual'!B:L,7,FALSE))</f>
        <v>5.35</v>
      </c>
      <c r="J222" s="86">
        <f>IF($C222=TRUE,J221,VLOOKUP($B222,'Reference for Forumual'!B:L,8,FALSE))</f>
        <v>6</v>
      </c>
      <c r="K222" s="32">
        <f>IF($C222=TRUE,K221,VLOOKUP($B222,'Reference for Forumual'!B:L,9,FALSE))</f>
        <v>8.4499999999999993</v>
      </c>
      <c r="L222" s="86">
        <f>IF($C222=TRUE,L221,VLOOKUP($B222,'Reference for Forumual'!B:L,10,FALSE))</f>
        <v>10.09</v>
      </c>
      <c r="M222" s="86">
        <f>IF($C222=TRUE,M221,VLOOKUP($B222,'Reference for Forumual'!B:L,11,FALSE))</f>
        <v>10.3</v>
      </c>
    </row>
    <row r="223" spans="1:13" ht="15.75" customHeight="1" x14ac:dyDescent="0.2">
      <c r="A223" s="29" t="s">
        <v>106</v>
      </c>
      <c r="B223" s="82">
        <v>42590</v>
      </c>
      <c r="C223" s="81" t="b">
        <f>ISERROR(VLOOKUP(B223,'Reference for Forumual'!B:B,1,FALSE))</f>
        <v>1</v>
      </c>
      <c r="D223" s="32">
        <f>IF($C223=TRUE,D222,VLOOKUP($B223,'Reference for Forumual'!B:L,2,FALSE))</f>
        <v>5.17</v>
      </c>
      <c r="E223" s="86">
        <f>IF($C223=TRUE,E222,VLOOKUP($B223,'Reference for Forumual'!B:L,3,FALSE))</f>
        <v>5.45</v>
      </c>
      <c r="F223" s="32">
        <f>IF($C223=TRUE,F222,VLOOKUP($B223,'Reference for Forumual'!B:L,4,FALSE))</f>
        <v>6.42</v>
      </c>
      <c r="G223" s="32">
        <f>IF($C223=TRUE,G222,VLOOKUP($B223,'Reference for Forumual'!B:L,5,FALSE))</f>
        <v>1.43</v>
      </c>
      <c r="H223" s="86">
        <f>IF($C223=TRUE,H222,VLOOKUP($B223,'Reference for Forumual'!B:L,6,FALSE))</f>
        <v>2</v>
      </c>
      <c r="I223" s="32">
        <f>IF($C223=TRUE,I222,VLOOKUP($B223,'Reference for Forumual'!B:L,7,FALSE))</f>
        <v>5.35</v>
      </c>
      <c r="J223" s="86">
        <f>IF($C223=TRUE,J222,VLOOKUP($B223,'Reference for Forumual'!B:L,8,FALSE))</f>
        <v>6</v>
      </c>
      <c r="K223" s="32">
        <f>IF($C223=TRUE,K222,VLOOKUP($B223,'Reference for Forumual'!B:L,9,FALSE))</f>
        <v>8.4499999999999993</v>
      </c>
      <c r="L223" s="86">
        <f>IF($C223=TRUE,L222,VLOOKUP($B223,'Reference for Forumual'!B:L,10,FALSE))</f>
        <v>10.09</v>
      </c>
      <c r="M223" s="86">
        <f>IF($C223=TRUE,M222,VLOOKUP($B223,'Reference for Forumual'!B:L,11,FALSE))</f>
        <v>10.3</v>
      </c>
    </row>
    <row r="224" spans="1:13" ht="15.75" customHeight="1" x14ac:dyDescent="0.2">
      <c r="A224" s="29" t="s">
        <v>273</v>
      </c>
      <c r="B224" s="82">
        <v>42591</v>
      </c>
      <c r="C224" s="81" t="b">
        <f>ISERROR(VLOOKUP(B224,'Reference for Forumual'!B:B,1,FALSE))</f>
        <v>1</v>
      </c>
      <c r="D224" s="32">
        <f>IF($C224=TRUE,D223,VLOOKUP($B224,'Reference for Forumual'!B:L,2,FALSE))</f>
        <v>5.17</v>
      </c>
      <c r="E224" s="86">
        <f>IF($C224=TRUE,E223,VLOOKUP($B224,'Reference for Forumual'!B:L,3,FALSE))</f>
        <v>5.45</v>
      </c>
      <c r="F224" s="32">
        <f>IF($C224=TRUE,F223,VLOOKUP($B224,'Reference for Forumual'!B:L,4,FALSE))</f>
        <v>6.42</v>
      </c>
      <c r="G224" s="32">
        <f>IF($C224=TRUE,G223,VLOOKUP($B224,'Reference for Forumual'!B:L,5,FALSE))</f>
        <v>1.43</v>
      </c>
      <c r="H224" s="86">
        <f>IF($C224=TRUE,H223,VLOOKUP($B224,'Reference for Forumual'!B:L,6,FALSE))</f>
        <v>2</v>
      </c>
      <c r="I224" s="32">
        <f>IF($C224=TRUE,I223,VLOOKUP($B224,'Reference for Forumual'!B:L,7,FALSE))</f>
        <v>5.35</v>
      </c>
      <c r="J224" s="86">
        <f>IF($C224=TRUE,J223,VLOOKUP($B224,'Reference for Forumual'!B:L,8,FALSE))</f>
        <v>6</v>
      </c>
      <c r="K224" s="32">
        <f>IF($C224=TRUE,K223,VLOOKUP($B224,'Reference for Forumual'!B:L,9,FALSE))</f>
        <v>8.4499999999999993</v>
      </c>
      <c r="L224" s="86">
        <f>IF($C224=TRUE,L223,VLOOKUP($B224,'Reference for Forumual'!B:L,10,FALSE))</f>
        <v>10.09</v>
      </c>
      <c r="M224" s="86">
        <f>IF($C224=TRUE,M223,VLOOKUP($B224,'Reference for Forumual'!B:L,11,FALSE))</f>
        <v>10.3</v>
      </c>
    </row>
    <row r="225" spans="1:13" ht="15.75" customHeight="1" x14ac:dyDescent="0.2">
      <c r="A225" s="29" t="s">
        <v>106</v>
      </c>
      <c r="B225" s="82">
        <v>42592</v>
      </c>
      <c r="C225" s="81" t="b">
        <f>ISERROR(VLOOKUP(B225,'Reference for Forumual'!B:B,1,FALSE))</f>
        <v>1</v>
      </c>
      <c r="D225" s="32">
        <f>IF($C225=TRUE,D224,VLOOKUP($B225,'Reference for Forumual'!B:L,2,FALSE))</f>
        <v>5.17</v>
      </c>
      <c r="E225" s="86">
        <f>IF($C225=TRUE,E224,VLOOKUP($B225,'Reference for Forumual'!B:L,3,FALSE))</f>
        <v>5.45</v>
      </c>
      <c r="F225" s="32">
        <f>IF($C225=TRUE,F224,VLOOKUP($B225,'Reference for Forumual'!B:L,4,FALSE))</f>
        <v>6.42</v>
      </c>
      <c r="G225" s="32">
        <f>IF($C225=TRUE,G224,VLOOKUP($B225,'Reference for Forumual'!B:L,5,FALSE))</f>
        <v>1.43</v>
      </c>
      <c r="H225" s="86">
        <f>IF($C225=TRUE,H224,VLOOKUP($B225,'Reference for Forumual'!B:L,6,FALSE))</f>
        <v>2</v>
      </c>
      <c r="I225" s="32">
        <f>IF($C225=TRUE,I224,VLOOKUP($B225,'Reference for Forumual'!B:L,7,FALSE))</f>
        <v>5.35</v>
      </c>
      <c r="J225" s="86">
        <f>IF($C225=TRUE,J224,VLOOKUP($B225,'Reference for Forumual'!B:L,8,FALSE))</f>
        <v>6</v>
      </c>
      <c r="K225" s="32">
        <f>IF($C225=TRUE,K224,VLOOKUP($B225,'Reference for Forumual'!B:L,9,FALSE))</f>
        <v>8.4499999999999993</v>
      </c>
      <c r="L225" s="86">
        <f>IF($C225=TRUE,L224,VLOOKUP($B225,'Reference for Forumual'!B:L,10,FALSE))</f>
        <v>10.09</v>
      </c>
      <c r="M225" s="86">
        <f>IF($C225=TRUE,M224,VLOOKUP($B225,'Reference for Forumual'!B:L,11,FALSE))</f>
        <v>10.3</v>
      </c>
    </row>
    <row r="226" spans="1:13" ht="15.75" customHeight="1" x14ac:dyDescent="0.2">
      <c r="A226" s="29" t="s">
        <v>15</v>
      </c>
      <c r="B226" s="82">
        <v>42593</v>
      </c>
      <c r="C226" s="81" t="b">
        <f>ISERROR(VLOOKUP(B226,'Reference for Forumual'!B:B,1,FALSE))</f>
        <v>1</v>
      </c>
      <c r="D226" s="32">
        <f>IF($C226=TRUE,D225,VLOOKUP($B226,'Reference for Forumual'!B:L,2,FALSE))</f>
        <v>5.17</v>
      </c>
      <c r="E226" s="86">
        <f>IF($C226=TRUE,E225,VLOOKUP($B226,'Reference for Forumual'!B:L,3,FALSE))</f>
        <v>5.45</v>
      </c>
      <c r="F226" s="32">
        <f>IF($C226=TRUE,F225,VLOOKUP($B226,'Reference for Forumual'!B:L,4,FALSE))</f>
        <v>6.42</v>
      </c>
      <c r="G226" s="32">
        <f>IF($C226=TRUE,G225,VLOOKUP($B226,'Reference for Forumual'!B:L,5,FALSE))</f>
        <v>1.43</v>
      </c>
      <c r="H226" s="86">
        <f>IF($C226=TRUE,H225,VLOOKUP($B226,'Reference for Forumual'!B:L,6,FALSE))</f>
        <v>2</v>
      </c>
      <c r="I226" s="32">
        <f>IF($C226=TRUE,I225,VLOOKUP($B226,'Reference for Forumual'!B:L,7,FALSE))</f>
        <v>5.35</v>
      </c>
      <c r="J226" s="86">
        <f>IF($C226=TRUE,J225,VLOOKUP($B226,'Reference for Forumual'!B:L,8,FALSE))</f>
        <v>6</v>
      </c>
      <c r="K226" s="32">
        <f>IF($C226=TRUE,K225,VLOOKUP($B226,'Reference for Forumual'!B:L,9,FALSE))</f>
        <v>8.4499999999999993</v>
      </c>
      <c r="L226" s="86">
        <f>IF($C226=TRUE,L225,VLOOKUP($B226,'Reference for Forumual'!B:L,10,FALSE))</f>
        <v>10.09</v>
      </c>
      <c r="M226" s="86">
        <f>IF($C226=TRUE,M225,VLOOKUP($B226,'Reference for Forumual'!B:L,11,FALSE))</f>
        <v>10.3</v>
      </c>
    </row>
    <row r="227" spans="1:13" ht="15.75" customHeight="1" x14ac:dyDescent="0.2">
      <c r="A227" s="29" t="s">
        <v>106</v>
      </c>
      <c r="B227" s="82">
        <v>42594</v>
      </c>
      <c r="C227" s="81" t="b">
        <f>ISERROR(VLOOKUP(B227,'Reference for Forumual'!B:B,1,FALSE))</f>
        <v>1</v>
      </c>
      <c r="D227" s="32">
        <f>IF($C227=TRUE,D226,VLOOKUP($B227,'Reference for Forumual'!B:L,2,FALSE))</f>
        <v>5.17</v>
      </c>
      <c r="E227" s="86">
        <f>IF($C227=TRUE,E226,VLOOKUP($B227,'Reference for Forumual'!B:L,3,FALSE))</f>
        <v>5.45</v>
      </c>
      <c r="F227" s="32">
        <f>IF($C227=TRUE,F226,VLOOKUP($B227,'Reference for Forumual'!B:L,4,FALSE))</f>
        <v>6.42</v>
      </c>
      <c r="G227" s="32">
        <f>IF($C227=TRUE,G226,VLOOKUP($B227,'Reference for Forumual'!B:L,5,FALSE))</f>
        <v>1.43</v>
      </c>
      <c r="H227" s="86">
        <f>IF($C227=TRUE,H226,VLOOKUP($B227,'Reference for Forumual'!B:L,6,FALSE))</f>
        <v>2</v>
      </c>
      <c r="I227" s="32">
        <f>IF($C227=TRUE,I226,VLOOKUP($B227,'Reference for Forumual'!B:L,7,FALSE))</f>
        <v>5.35</v>
      </c>
      <c r="J227" s="86">
        <f>IF($C227=TRUE,J226,VLOOKUP($B227,'Reference for Forumual'!B:L,8,FALSE))</f>
        <v>6</v>
      </c>
      <c r="K227" s="32">
        <f>IF($C227=TRUE,K226,VLOOKUP($B227,'Reference for Forumual'!B:L,9,FALSE))</f>
        <v>8.4499999999999993</v>
      </c>
      <c r="L227" s="86">
        <f>IF($C227=TRUE,L226,VLOOKUP($B227,'Reference for Forumual'!B:L,10,FALSE))</f>
        <v>10.09</v>
      </c>
      <c r="M227" s="86">
        <f>IF($C227=TRUE,M226,VLOOKUP($B227,'Reference for Forumual'!B:L,11,FALSE))</f>
        <v>10.3</v>
      </c>
    </row>
    <row r="228" spans="1:13" ht="15.75" customHeight="1" x14ac:dyDescent="0.2">
      <c r="A228" s="29" t="s">
        <v>269</v>
      </c>
      <c r="B228" s="82">
        <v>42595</v>
      </c>
      <c r="C228" s="81" t="b">
        <f>ISERROR(VLOOKUP(B228,'Reference for Forumual'!B:B,1,FALSE))</f>
        <v>1</v>
      </c>
      <c r="D228" s="32">
        <f>IF($C228=TRUE,D227,VLOOKUP($B228,'Reference for Forumual'!B:L,2,FALSE))</f>
        <v>5.17</v>
      </c>
      <c r="E228" s="86">
        <f>IF($C228=TRUE,E227,VLOOKUP($B228,'Reference for Forumual'!B:L,3,FALSE))</f>
        <v>5.45</v>
      </c>
      <c r="F228" s="32">
        <f>IF($C228=TRUE,F227,VLOOKUP($B228,'Reference for Forumual'!B:L,4,FALSE))</f>
        <v>6.42</v>
      </c>
      <c r="G228" s="32">
        <f>IF($C228=TRUE,G227,VLOOKUP($B228,'Reference for Forumual'!B:L,5,FALSE))</f>
        <v>1.43</v>
      </c>
      <c r="H228" s="86">
        <f>IF($C228=TRUE,H227,VLOOKUP($B228,'Reference for Forumual'!B:L,6,FALSE))</f>
        <v>2</v>
      </c>
      <c r="I228" s="32">
        <f>IF($C228=TRUE,I227,VLOOKUP($B228,'Reference for Forumual'!B:L,7,FALSE))</f>
        <v>5.35</v>
      </c>
      <c r="J228" s="86">
        <f>IF($C228=TRUE,J227,VLOOKUP($B228,'Reference for Forumual'!B:L,8,FALSE))</f>
        <v>6</v>
      </c>
      <c r="K228" s="32">
        <f>IF($C228=TRUE,K227,VLOOKUP($B228,'Reference for Forumual'!B:L,9,FALSE))</f>
        <v>8.4499999999999993</v>
      </c>
      <c r="L228" s="86">
        <f>IF($C228=TRUE,L227,VLOOKUP($B228,'Reference for Forumual'!B:L,10,FALSE))</f>
        <v>10.09</v>
      </c>
      <c r="M228" s="86">
        <f>IF($C228=TRUE,M227,VLOOKUP($B228,'Reference for Forumual'!B:L,11,FALSE))</f>
        <v>10.3</v>
      </c>
    </row>
    <row r="229" spans="1:13" ht="15.75" customHeight="1" x14ac:dyDescent="0.2">
      <c r="A229" s="29" t="s">
        <v>106</v>
      </c>
      <c r="B229" s="82">
        <v>42596</v>
      </c>
      <c r="C229" s="81" t="b">
        <f>ISERROR(VLOOKUP(B229,'Reference for Forumual'!B:B,1,FALSE))</f>
        <v>1</v>
      </c>
      <c r="D229" s="32">
        <f>IF($C229=TRUE,D228,VLOOKUP($B229,'Reference for Forumual'!B:L,2,FALSE))</f>
        <v>5.17</v>
      </c>
      <c r="E229" s="86">
        <f>IF($C229=TRUE,E228,VLOOKUP($B229,'Reference for Forumual'!B:L,3,FALSE))</f>
        <v>5.45</v>
      </c>
      <c r="F229" s="32">
        <f>IF($C229=TRUE,F228,VLOOKUP($B229,'Reference for Forumual'!B:L,4,FALSE))</f>
        <v>6.42</v>
      </c>
      <c r="G229" s="32">
        <f>IF($C229=TRUE,G228,VLOOKUP($B229,'Reference for Forumual'!B:L,5,FALSE))</f>
        <v>1.43</v>
      </c>
      <c r="H229" s="86">
        <f>IF($C229=TRUE,H228,VLOOKUP($B229,'Reference for Forumual'!B:L,6,FALSE))</f>
        <v>2</v>
      </c>
      <c r="I229" s="32">
        <f>IF($C229=TRUE,I228,VLOOKUP($B229,'Reference for Forumual'!B:L,7,FALSE))</f>
        <v>5.35</v>
      </c>
      <c r="J229" s="86">
        <f>IF($C229=TRUE,J228,VLOOKUP($B229,'Reference for Forumual'!B:L,8,FALSE))</f>
        <v>6</v>
      </c>
      <c r="K229" s="32">
        <f>IF($C229=TRUE,K228,VLOOKUP($B229,'Reference for Forumual'!B:L,9,FALSE))</f>
        <v>8.4499999999999993</v>
      </c>
      <c r="L229" s="86">
        <f>IF($C229=TRUE,L228,VLOOKUP($B229,'Reference for Forumual'!B:L,10,FALSE))</f>
        <v>10.09</v>
      </c>
      <c r="M229" s="86">
        <f>IF($C229=TRUE,M228,VLOOKUP($B229,'Reference for Forumual'!B:L,11,FALSE))</f>
        <v>10.3</v>
      </c>
    </row>
    <row r="230" spans="1:13" ht="15.75" customHeight="1" x14ac:dyDescent="0.2">
      <c r="A230" s="29" t="s">
        <v>22</v>
      </c>
      <c r="B230" s="82">
        <v>42597</v>
      </c>
      <c r="C230" s="81" t="b">
        <f>ISERROR(VLOOKUP(B230,'Reference for Forumual'!B:B,1,FALSE))</f>
        <v>1</v>
      </c>
      <c r="D230" s="32">
        <f>IF($C230=TRUE,D229,VLOOKUP($B230,'Reference for Forumual'!B:L,2,FALSE))</f>
        <v>5.17</v>
      </c>
      <c r="E230" s="86">
        <f>IF($C230=TRUE,E229,VLOOKUP($B230,'Reference for Forumual'!B:L,3,FALSE))</f>
        <v>5.45</v>
      </c>
      <c r="F230" s="32">
        <f>IF($C230=TRUE,F229,VLOOKUP($B230,'Reference for Forumual'!B:L,4,FALSE))</f>
        <v>6.42</v>
      </c>
      <c r="G230" s="32">
        <f>IF($C230=TRUE,G229,VLOOKUP($B230,'Reference for Forumual'!B:L,5,FALSE))</f>
        <v>1.43</v>
      </c>
      <c r="H230" s="86">
        <f>IF($C230=TRUE,H229,VLOOKUP($B230,'Reference for Forumual'!B:L,6,FALSE))</f>
        <v>2</v>
      </c>
      <c r="I230" s="32">
        <f>IF($C230=TRUE,I229,VLOOKUP($B230,'Reference for Forumual'!B:L,7,FALSE))</f>
        <v>5.35</v>
      </c>
      <c r="J230" s="86">
        <f>IF($C230=TRUE,J229,VLOOKUP($B230,'Reference for Forumual'!B:L,8,FALSE))</f>
        <v>6</v>
      </c>
      <c r="K230" s="32">
        <f>IF($C230=TRUE,K229,VLOOKUP($B230,'Reference for Forumual'!B:L,9,FALSE))</f>
        <v>8.4499999999999993</v>
      </c>
      <c r="L230" s="86">
        <f>IF($C230=TRUE,L229,VLOOKUP($B230,'Reference for Forumual'!B:L,10,FALSE))</f>
        <v>10.09</v>
      </c>
      <c r="M230" s="86">
        <f>IF($C230=TRUE,M229,VLOOKUP($B230,'Reference for Forumual'!B:L,11,FALSE))</f>
        <v>10.3</v>
      </c>
    </row>
    <row r="231" spans="1:13" ht="15.75" customHeight="1" x14ac:dyDescent="0.2">
      <c r="A231" s="29" t="s">
        <v>106</v>
      </c>
      <c r="B231" s="82">
        <v>42598</v>
      </c>
      <c r="C231" s="81" t="b">
        <f>ISERROR(VLOOKUP(B231,'Reference for Forumual'!B:B,1,FALSE))</f>
        <v>1</v>
      </c>
      <c r="D231" s="32">
        <f>IF($C231=TRUE,D230,VLOOKUP($B231,'Reference for Forumual'!B:L,2,FALSE))</f>
        <v>5.17</v>
      </c>
      <c r="E231" s="86">
        <f>IF($C231=TRUE,E230,VLOOKUP($B231,'Reference for Forumual'!B:L,3,FALSE))</f>
        <v>5.45</v>
      </c>
      <c r="F231" s="32">
        <f>IF($C231=TRUE,F230,VLOOKUP($B231,'Reference for Forumual'!B:L,4,FALSE))</f>
        <v>6.42</v>
      </c>
      <c r="G231" s="32">
        <f>IF($C231=TRUE,G230,VLOOKUP($B231,'Reference for Forumual'!B:L,5,FALSE))</f>
        <v>1.43</v>
      </c>
      <c r="H231" s="86">
        <f>IF($C231=TRUE,H230,VLOOKUP($B231,'Reference for Forumual'!B:L,6,FALSE))</f>
        <v>2</v>
      </c>
      <c r="I231" s="32">
        <f>IF($C231=TRUE,I230,VLOOKUP($B231,'Reference for Forumual'!B:L,7,FALSE))</f>
        <v>5.35</v>
      </c>
      <c r="J231" s="86">
        <f>IF($C231=TRUE,J230,VLOOKUP($B231,'Reference for Forumual'!B:L,8,FALSE))</f>
        <v>6</v>
      </c>
      <c r="K231" s="32">
        <f>IF($C231=TRUE,K230,VLOOKUP($B231,'Reference for Forumual'!B:L,9,FALSE))</f>
        <v>8.4499999999999993</v>
      </c>
      <c r="L231" s="86">
        <f>IF($C231=TRUE,L230,VLOOKUP($B231,'Reference for Forumual'!B:L,10,FALSE))</f>
        <v>10.09</v>
      </c>
      <c r="M231" s="86">
        <f>IF($C231=TRUE,M230,VLOOKUP($B231,'Reference for Forumual'!B:L,11,FALSE))</f>
        <v>10.3</v>
      </c>
    </row>
    <row r="232" spans="1:13" ht="15.75" customHeight="1" x14ac:dyDescent="0.2">
      <c r="A232" s="29" t="s">
        <v>270</v>
      </c>
      <c r="B232" s="82">
        <v>42599</v>
      </c>
      <c r="C232" s="81" t="b">
        <f>ISERROR(VLOOKUP(B232,'Reference for Forumual'!B:B,1,FALSE))</f>
        <v>1</v>
      </c>
      <c r="D232" s="32">
        <f>IF($C232=TRUE,D231,VLOOKUP($B232,'Reference for Forumual'!B:L,2,FALSE))</f>
        <v>5.17</v>
      </c>
      <c r="E232" s="86">
        <f>IF($C232=TRUE,E231,VLOOKUP($B232,'Reference for Forumual'!B:L,3,FALSE))</f>
        <v>5.45</v>
      </c>
      <c r="F232" s="32">
        <f>IF($C232=TRUE,F231,VLOOKUP($B232,'Reference for Forumual'!B:L,4,FALSE))</f>
        <v>6.42</v>
      </c>
      <c r="G232" s="32">
        <f>IF($C232=TRUE,G231,VLOOKUP($B232,'Reference for Forumual'!B:L,5,FALSE))</f>
        <v>1.43</v>
      </c>
      <c r="H232" s="86">
        <f>IF($C232=TRUE,H231,VLOOKUP($B232,'Reference for Forumual'!B:L,6,FALSE))</f>
        <v>2</v>
      </c>
      <c r="I232" s="32">
        <f>IF($C232=TRUE,I231,VLOOKUP($B232,'Reference for Forumual'!B:L,7,FALSE))</f>
        <v>5.35</v>
      </c>
      <c r="J232" s="86">
        <f>IF($C232=TRUE,J231,VLOOKUP($B232,'Reference for Forumual'!B:L,8,FALSE))</f>
        <v>6</v>
      </c>
      <c r="K232" s="32">
        <f>IF($C232=TRUE,K231,VLOOKUP($B232,'Reference for Forumual'!B:L,9,FALSE))</f>
        <v>8.4499999999999993</v>
      </c>
      <c r="L232" s="86">
        <f>IF($C232=TRUE,L231,VLOOKUP($B232,'Reference for Forumual'!B:L,10,FALSE))</f>
        <v>10.09</v>
      </c>
      <c r="M232" s="86">
        <f>IF($C232=TRUE,M231,VLOOKUP($B232,'Reference for Forumual'!B:L,11,FALSE))</f>
        <v>10.3</v>
      </c>
    </row>
    <row r="233" spans="1:13" ht="15.75" customHeight="1" x14ac:dyDescent="0.2">
      <c r="A233" s="29" t="s">
        <v>106</v>
      </c>
      <c r="B233" s="82">
        <v>42600</v>
      </c>
      <c r="C233" s="81" t="b">
        <f>ISERROR(VLOOKUP(B233,'Reference for Forumual'!B:B,1,FALSE))</f>
        <v>1</v>
      </c>
      <c r="D233" s="32">
        <f>IF($C233=TRUE,D232,VLOOKUP($B233,'Reference for Forumual'!B:L,2,FALSE))</f>
        <v>5.17</v>
      </c>
      <c r="E233" s="86">
        <f>IF($C233=TRUE,E232,VLOOKUP($B233,'Reference for Forumual'!B:L,3,FALSE))</f>
        <v>5.45</v>
      </c>
      <c r="F233" s="32">
        <f>IF($C233=TRUE,F232,VLOOKUP($B233,'Reference for Forumual'!B:L,4,FALSE))</f>
        <v>6.42</v>
      </c>
      <c r="G233" s="32">
        <f>IF($C233=TRUE,G232,VLOOKUP($B233,'Reference for Forumual'!B:L,5,FALSE))</f>
        <v>1.43</v>
      </c>
      <c r="H233" s="86">
        <f>IF($C233=TRUE,H232,VLOOKUP($B233,'Reference for Forumual'!B:L,6,FALSE))</f>
        <v>2</v>
      </c>
      <c r="I233" s="32">
        <f>IF($C233=TRUE,I232,VLOOKUP($B233,'Reference for Forumual'!B:L,7,FALSE))</f>
        <v>5.35</v>
      </c>
      <c r="J233" s="86">
        <f>IF($C233=TRUE,J232,VLOOKUP($B233,'Reference for Forumual'!B:L,8,FALSE))</f>
        <v>6</v>
      </c>
      <c r="K233" s="32">
        <f>IF($C233=TRUE,K232,VLOOKUP($B233,'Reference for Forumual'!B:L,9,FALSE))</f>
        <v>8.4499999999999993</v>
      </c>
      <c r="L233" s="86">
        <f>IF($C233=TRUE,L232,VLOOKUP($B233,'Reference for Forumual'!B:L,10,FALSE))</f>
        <v>10.09</v>
      </c>
      <c r="M233" s="86">
        <f>IF($C233=TRUE,M232,VLOOKUP($B233,'Reference for Forumual'!B:L,11,FALSE))</f>
        <v>10.3</v>
      </c>
    </row>
    <row r="234" spans="1:13" ht="15.75" customHeight="1" x14ac:dyDescent="0.2">
      <c r="A234" s="29" t="s">
        <v>271</v>
      </c>
      <c r="B234" s="82">
        <v>42601</v>
      </c>
      <c r="C234" s="81" t="b">
        <f>ISERROR(VLOOKUP(B234,'Reference for Forumual'!B:B,1,FALSE))</f>
        <v>0</v>
      </c>
      <c r="D234" s="32">
        <f>IF($C234=TRUE,D233,VLOOKUP($B234,'Reference for Forumual'!B:L,2,FALSE))</f>
        <v>5.34</v>
      </c>
      <c r="E234" s="86">
        <f>IF($C234=TRUE,E233,VLOOKUP($B234,'Reference for Forumual'!B:L,3,FALSE))</f>
        <v>6</v>
      </c>
      <c r="F234" s="32">
        <f>IF($C234=TRUE,F233,VLOOKUP($B234,'Reference for Forumual'!B:L,4,FALSE))</f>
        <v>6.55</v>
      </c>
      <c r="G234" s="32">
        <f>IF($C234=TRUE,G233,VLOOKUP($B234,'Reference for Forumual'!B:L,5,FALSE))</f>
        <v>1.41</v>
      </c>
      <c r="H234" s="86">
        <f>IF($C234=TRUE,H233,VLOOKUP($B234,'Reference for Forumual'!B:L,6,FALSE))</f>
        <v>2</v>
      </c>
      <c r="I234" s="32">
        <f>IF($C234=TRUE,I233,VLOOKUP($B234,'Reference for Forumual'!B:L,7,FALSE))</f>
        <v>5.27</v>
      </c>
      <c r="J234" s="86">
        <f>IF($C234=TRUE,J233,VLOOKUP($B234,'Reference for Forumual'!B:L,8,FALSE))</f>
        <v>5.45</v>
      </c>
      <c r="K234" s="32">
        <f>IF($C234=TRUE,K233,VLOOKUP($B234,'Reference for Forumual'!B:L,9,FALSE))</f>
        <v>8.27</v>
      </c>
      <c r="L234" s="86">
        <f>IF($C234=TRUE,L233,VLOOKUP($B234,'Reference for Forumual'!B:L,10,FALSE))</f>
        <v>9.4700000000000006</v>
      </c>
      <c r="M234" s="86">
        <f>IF($C234=TRUE,M233,VLOOKUP($B234,'Reference for Forumual'!B:L,11,FALSE))</f>
        <v>10.15</v>
      </c>
    </row>
    <row r="235" spans="1:13" ht="15.75" customHeight="1" x14ac:dyDescent="0.2">
      <c r="A235" s="29" t="s">
        <v>106</v>
      </c>
      <c r="B235" s="82">
        <v>42602</v>
      </c>
      <c r="C235" s="81" t="b">
        <f>ISERROR(VLOOKUP(B235,'Reference for Forumual'!B:B,1,FALSE))</f>
        <v>1</v>
      </c>
      <c r="D235" s="32">
        <f>IF($C235=TRUE,D234,VLOOKUP($B235,'Reference for Forumual'!B:L,2,FALSE))</f>
        <v>5.34</v>
      </c>
      <c r="E235" s="86">
        <f>IF($C235=TRUE,E234,VLOOKUP($B235,'Reference for Forumual'!B:L,3,FALSE))</f>
        <v>6</v>
      </c>
      <c r="F235" s="32">
        <f>IF($C235=TRUE,F234,VLOOKUP($B235,'Reference for Forumual'!B:L,4,FALSE))</f>
        <v>6.55</v>
      </c>
      <c r="G235" s="32">
        <f>IF($C235=TRUE,G234,VLOOKUP($B235,'Reference for Forumual'!B:L,5,FALSE))</f>
        <v>1.41</v>
      </c>
      <c r="H235" s="86">
        <f>IF($C235=TRUE,H234,VLOOKUP($B235,'Reference for Forumual'!B:L,6,FALSE))</f>
        <v>2</v>
      </c>
      <c r="I235" s="32">
        <f>IF($C235=TRUE,I234,VLOOKUP($B235,'Reference for Forumual'!B:L,7,FALSE))</f>
        <v>5.27</v>
      </c>
      <c r="J235" s="86">
        <f>IF($C235=TRUE,J234,VLOOKUP($B235,'Reference for Forumual'!B:L,8,FALSE))</f>
        <v>5.45</v>
      </c>
      <c r="K235" s="32">
        <f>IF($C235=TRUE,K234,VLOOKUP($B235,'Reference for Forumual'!B:L,9,FALSE))</f>
        <v>8.27</v>
      </c>
      <c r="L235" s="86">
        <f>IF($C235=TRUE,L234,VLOOKUP($B235,'Reference for Forumual'!B:L,10,FALSE))</f>
        <v>9.4700000000000006</v>
      </c>
      <c r="M235" s="86">
        <f>IF($C235=TRUE,M234,VLOOKUP($B235,'Reference for Forumual'!B:L,11,FALSE))</f>
        <v>10.15</v>
      </c>
    </row>
    <row r="236" spans="1:13" ht="15.75" customHeight="1" x14ac:dyDescent="0.2">
      <c r="A236" s="29" t="s">
        <v>272</v>
      </c>
      <c r="B236" s="82">
        <v>42603</v>
      </c>
      <c r="C236" s="81" t="b">
        <f>ISERROR(VLOOKUP(B236,'Reference for Forumual'!B:B,1,FALSE))</f>
        <v>1</v>
      </c>
      <c r="D236" s="32">
        <f>IF($C236=TRUE,D235,VLOOKUP($B236,'Reference for Forumual'!B:L,2,FALSE))</f>
        <v>5.34</v>
      </c>
      <c r="E236" s="86">
        <f>IF($C236=TRUE,E235,VLOOKUP($B236,'Reference for Forumual'!B:L,3,FALSE))</f>
        <v>6</v>
      </c>
      <c r="F236" s="32">
        <f>IF($C236=TRUE,F235,VLOOKUP($B236,'Reference for Forumual'!B:L,4,FALSE))</f>
        <v>6.55</v>
      </c>
      <c r="G236" s="32">
        <f>IF($C236=TRUE,G235,VLOOKUP($B236,'Reference for Forumual'!B:L,5,FALSE))</f>
        <v>1.41</v>
      </c>
      <c r="H236" s="86">
        <f>IF($C236=TRUE,H235,VLOOKUP($B236,'Reference for Forumual'!B:L,6,FALSE))</f>
        <v>2</v>
      </c>
      <c r="I236" s="32">
        <f>IF($C236=TRUE,I235,VLOOKUP($B236,'Reference for Forumual'!B:L,7,FALSE))</f>
        <v>5.27</v>
      </c>
      <c r="J236" s="86">
        <f>IF($C236=TRUE,J235,VLOOKUP($B236,'Reference for Forumual'!B:L,8,FALSE))</f>
        <v>5.45</v>
      </c>
      <c r="K236" s="32">
        <f>IF($C236=TRUE,K235,VLOOKUP($B236,'Reference for Forumual'!B:L,9,FALSE))</f>
        <v>8.27</v>
      </c>
      <c r="L236" s="86">
        <f>IF($C236=TRUE,L235,VLOOKUP($B236,'Reference for Forumual'!B:L,10,FALSE))</f>
        <v>9.4700000000000006</v>
      </c>
      <c r="M236" s="86">
        <f>IF($C236=TRUE,M235,VLOOKUP($B236,'Reference for Forumual'!B:L,11,FALSE))</f>
        <v>10.15</v>
      </c>
    </row>
    <row r="237" spans="1:13" ht="15.75" customHeight="1" x14ac:dyDescent="0.2">
      <c r="A237" s="29" t="s">
        <v>106</v>
      </c>
      <c r="B237" s="82">
        <v>42604</v>
      </c>
      <c r="C237" s="81" t="b">
        <f>ISERROR(VLOOKUP(B237,'Reference for Forumual'!B:B,1,FALSE))</f>
        <v>1</v>
      </c>
      <c r="D237" s="32">
        <f>IF($C237=TRUE,D236,VLOOKUP($B237,'Reference for Forumual'!B:L,2,FALSE))</f>
        <v>5.34</v>
      </c>
      <c r="E237" s="86">
        <f>IF($C237=TRUE,E236,VLOOKUP($B237,'Reference for Forumual'!B:L,3,FALSE))</f>
        <v>6</v>
      </c>
      <c r="F237" s="32">
        <f>IF($C237=TRUE,F236,VLOOKUP($B237,'Reference for Forumual'!B:L,4,FALSE))</f>
        <v>6.55</v>
      </c>
      <c r="G237" s="32">
        <f>IF($C237=TRUE,G236,VLOOKUP($B237,'Reference for Forumual'!B:L,5,FALSE))</f>
        <v>1.41</v>
      </c>
      <c r="H237" s="86">
        <f>IF($C237=TRUE,H236,VLOOKUP($B237,'Reference for Forumual'!B:L,6,FALSE))</f>
        <v>2</v>
      </c>
      <c r="I237" s="32">
        <f>IF($C237=TRUE,I236,VLOOKUP($B237,'Reference for Forumual'!B:L,7,FALSE))</f>
        <v>5.27</v>
      </c>
      <c r="J237" s="86">
        <f>IF($C237=TRUE,J236,VLOOKUP($B237,'Reference for Forumual'!B:L,8,FALSE))</f>
        <v>5.45</v>
      </c>
      <c r="K237" s="32">
        <f>IF($C237=TRUE,K236,VLOOKUP($B237,'Reference for Forumual'!B:L,9,FALSE))</f>
        <v>8.27</v>
      </c>
      <c r="L237" s="86">
        <f>IF($C237=TRUE,L236,VLOOKUP($B237,'Reference for Forumual'!B:L,10,FALSE))</f>
        <v>9.4700000000000006</v>
      </c>
      <c r="M237" s="86">
        <f>IF($C237=TRUE,M236,VLOOKUP($B237,'Reference for Forumual'!B:L,11,FALSE))</f>
        <v>10.15</v>
      </c>
    </row>
    <row r="238" spans="1:13" ht="15.75" customHeight="1" x14ac:dyDescent="0.2">
      <c r="A238" s="29" t="s">
        <v>273</v>
      </c>
      <c r="B238" s="82">
        <v>42605</v>
      </c>
      <c r="C238" s="81" t="b">
        <f>ISERROR(VLOOKUP(B238,'Reference for Forumual'!B:B,1,FALSE))</f>
        <v>1</v>
      </c>
      <c r="D238" s="32">
        <f>IF($C238=TRUE,D237,VLOOKUP($B238,'Reference for Forumual'!B:L,2,FALSE))</f>
        <v>5.34</v>
      </c>
      <c r="E238" s="86">
        <f>IF($C238=TRUE,E237,VLOOKUP($B238,'Reference for Forumual'!B:L,3,FALSE))</f>
        <v>6</v>
      </c>
      <c r="F238" s="32">
        <f>IF($C238=TRUE,F237,VLOOKUP($B238,'Reference for Forumual'!B:L,4,FALSE))</f>
        <v>6.55</v>
      </c>
      <c r="G238" s="32">
        <f>IF($C238=TRUE,G237,VLOOKUP($B238,'Reference for Forumual'!B:L,5,FALSE))</f>
        <v>1.41</v>
      </c>
      <c r="H238" s="86">
        <f>IF($C238=TRUE,H237,VLOOKUP($B238,'Reference for Forumual'!B:L,6,FALSE))</f>
        <v>2</v>
      </c>
      <c r="I238" s="32">
        <f>IF($C238=TRUE,I237,VLOOKUP($B238,'Reference for Forumual'!B:L,7,FALSE))</f>
        <v>5.27</v>
      </c>
      <c r="J238" s="86">
        <f>IF($C238=TRUE,J237,VLOOKUP($B238,'Reference for Forumual'!B:L,8,FALSE))</f>
        <v>5.45</v>
      </c>
      <c r="K238" s="32">
        <f>IF($C238=TRUE,K237,VLOOKUP($B238,'Reference for Forumual'!B:L,9,FALSE))</f>
        <v>8.27</v>
      </c>
      <c r="L238" s="86">
        <f>IF($C238=TRUE,L237,VLOOKUP($B238,'Reference for Forumual'!B:L,10,FALSE))</f>
        <v>9.4700000000000006</v>
      </c>
      <c r="M238" s="86">
        <f>IF($C238=TRUE,M237,VLOOKUP($B238,'Reference for Forumual'!B:L,11,FALSE))</f>
        <v>10.15</v>
      </c>
    </row>
    <row r="239" spans="1:13" ht="15.75" customHeight="1" x14ac:dyDescent="0.2">
      <c r="A239" s="29" t="s">
        <v>106</v>
      </c>
      <c r="B239" s="82">
        <v>42606</v>
      </c>
      <c r="C239" s="81" t="b">
        <f>ISERROR(VLOOKUP(B239,'Reference for Forumual'!B:B,1,FALSE))</f>
        <v>1</v>
      </c>
      <c r="D239" s="32">
        <f>IF($C239=TRUE,D238,VLOOKUP($B239,'Reference for Forumual'!B:L,2,FALSE))</f>
        <v>5.34</v>
      </c>
      <c r="E239" s="86">
        <f>IF($C239=TRUE,E238,VLOOKUP($B239,'Reference for Forumual'!B:L,3,FALSE))</f>
        <v>6</v>
      </c>
      <c r="F239" s="32">
        <f>IF($C239=TRUE,F238,VLOOKUP($B239,'Reference for Forumual'!B:L,4,FALSE))</f>
        <v>6.55</v>
      </c>
      <c r="G239" s="32">
        <f>IF($C239=TRUE,G238,VLOOKUP($B239,'Reference for Forumual'!B:L,5,FALSE))</f>
        <v>1.41</v>
      </c>
      <c r="H239" s="86">
        <f>IF($C239=TRUE,H238,VLOOKUP($B239,'Reference for Forumual'!B:L,6,FALSE))</f>
        <v>2</v>
      </c>
      <c r="I239" s="32">
        <f>IF($C239=TRUE,I238,VLOOKUP($B239,'Reference for Forumual'!B:L,7,FALSE))</f>
        <v>5.27</v>
      </c>
      <c r="J239" s="86">
        <f>IF($C239=TRUE,J238,VLOOKUP($B239,'Reference for Forumual'!B:L,8,FALSE))</f>
        <v>5.45</v>
      </c>
      <c r="K239" s="32">
        <f>IF($C239=TRUE,K238,VLOOKUP($B239,'Reference for Forumual'!B:L,9,FALSE))</f>
        <v>8.27</v>
      </c>
      <c r="L239" s="86">
        <f>IF($C239=TRUE,L238,VLOOKUP($B239,'Reference for Forumual'!B:L,10,FALSE))</f>
        <v>9.4700000000000006</v>
      </c>
      <c r="M239" s="86">
        <f>IF($C239=TRUE,M238,VLOOKUP($B239,'Reference for Forumual'!B:L,11,FALSE))</f>
        <v>10.15</v>
      </c>
    </row>
    <row r="240" spans="1:13" ht="15.75" customHeight="1" x14ac:dyDescent="0.2">
      <c r="A240" s="29" t="s">
        <v>15</v>
      </c>
      <c r="B240" s="82">
        <v>42607</v>
      </c>
      <c r="C240" s="81" t="b">
        <f>ISERROR(VLOOKUP(B240,'Reference for Forumual'!B:B,1,FALSE))</f>
        <v>1</v>
      </c>
      <c r="D240" s="32">
        <f>IF($C240=TRUE,D239,VLOOKUP($B240,'Reference for Forumual'!B:L,2,FALSE))</f>
        <v>5.34</v>
      </c>
      <c r="E240" s="86">
        <f>IF($C240=TRUE,E239,VLOOKUP($B240,'Reference for Forumual'!B:L,3,FALSE))</f>
        <v>6</v>
      </c>
      <c r="F240" s="32">
        <f>IF($C240=TRUE,F239,VLOOKUP($B240,'Reference for Forumual'!B:L,4,FALSE))</f>
        <v>6.55</v>
      </c>
      <c r="G240" s="32">
        <f>IF($C240=TRUE,G239,VLOOKUP($B240,'Reference for Forumual'!B:L,5,FALSE))</f>
        <v>1.41</v>
      </c>
      <c r="H240" s="86">
        <f>IF($C240=TRUE,H239,VLOOKUP($B240,'Reference for Forumual'!B:L,6,FALSE))</f>
        <v>2</v>
      </c>
      <c r="I240" s="32">
        <f>IF($C240=TRUE,I239,VLOOKUP($B240,'Reference for Forumual'!B:L,7,FALSE))</f>
        <v>5.27</v>
      </c>
      <c r="J240" s="86">
        <f>IF($C240=TRUE,J239,VLOOKUP($B240,'Reference for Forumual'!B:L,8,FALSE))</f>
        <v>5.45</v>
      </c>
      <c r="K240" s="32">
        <f>IF($C240=TRUE,K239,VLOOKUP($B240,'Reference for Forumual'!B:L,9,FALSE))</f>
        <v>8.27</v>
      </c>
      <c r="L240" s="86">
        <f>IF($C240=TRUE,L239,VLOOKUP($B240,'Reference for Forumual'!B:L,10,FALSE))</f>
        <v>9.4700000000000006</v>
      </c>
      <c r="M240" s="86">
        <f>IF($C240=TRUE,M239,VLOOKUP($B240,'Reference for Forumual'!B:L,11,FALSE))</f>
        <v>10.15</v>
      </c>
    </row>
    <row r="241" spans="1:13" ht="15.75" customHeight="1" x14ac:dyDescent="0.2">
      <c r="A241" s="29" t="s">
        <v>106</v>
      </c>
      <c r="B241" s="82">
        <v>42608</v>
      </c>
      <c r="C241" s="81" t="b">
        <f>ISERROR(VLOOKUP(B241,'Reference for Forumual'!B:B,1,FALSE))</f>
        <v>1</v>
      </c>
      <c r="D241" s="32">
        <f>IF($C241=TRUE,D240,VLOOKUP($B241,'Reference for Forumual'!B:L,2,FALSE))</f>
        <v>5.34</v>
      </c>
      <c r="E241" s="86">
        <f>IF($C241=TRUE,E240,VLOOKUP($B241,'Reference for Forumual'!B:L,3,FALSE))</f>
        <v>6</v>
      </c>
      <c r="F241" s="32">
        <f>IF($C241=TRUE,F240,VLOOKUP($B241,'Reference for Forumual'!B:L,4,FALSE))</f>
        <v>6.55</v>
      </c>
      <c r="G241" s="32">
        <f>IF($C241=TRUE,G240,VLOOKUP($B241,'Reference for Forumual'!B:L,5,FALSE))</f>
        <v>1.41</v>
      </c>
      <c r="H241" s="86">
        <f>IF($C241=TRUE,H240,VLOOKUP($B241,'Reference for Forumual'!B:L,6,FALSE))</f>
        <v>2</v>
      </c>
      <c r="I241" s="32">
        <f>IF($C241=TRUE,I240,VLOOKUP($B241,'Reference for Forumual'!B:L,7,FALSE))</f>
        <v>5.27</v>
      </c>
      <c r="J241" s="86">
        <f>IF($C241=TRUE,J240,VLOOKUP($B241,'Reference for Forumual'!B:L,8,FALSE))</f>
        <v>5.45</v>
      </c>
      <c r="K241" s="32">
        <f>IF($C241=TRUE,K240,VLOOKUP($B241,'Reference for Forumual'!B:L,9,FALSE))</f>
        <v>8.27</v>
      </c>
      <c r="L241" s="86">
        <f>IF($C241=TRUE,L240,VLOOKUP($B241,'Reference for Forumual'!B:L,10,FALSE))</f>
        <v>9.4700000000000006</v>
      </c>
      <c r="M241" s="86">
        <f>IF($C241=TRUE,M240,VLOOKUP($B241,'Reference for Forumual'!B:L,11,FALSE))</f>
        <v>10.15</v>
      </c>
    </row>
    <row r="242" spans="1:13" ht="15.75" customHeight="1" x14ac:dyDescent="0.2">
      <c r="A242" s="29" t="s">
        <v>269</v>
      </c>
      <c r="B242" s="82">
        <v>42609</v>
      </c>
      <c r="C242" s="81" t="b">
        <f>ISERROR(VLOOKUP(B242,'Reference for Forumual'!B:B,1,FALSE))</f>
        <v>1</v>
      </c>
      <c r="D242" s="32">
        <f>IF($C242=TRUE,D241,VLOOKUP($B242,'Reference for Forumual'!B:L,2,FALSE))</f>
        <v>5.34</v>
      </c>
      <c r="E242" s="86">
        <f>IF($C242=TRUE,E241,VLOOKUP($B242,'Reference for Forumual'!B:L,3,FALSE))</f>
        <v>6</v>
      </c>
      <c r="F242" s="32">
        <f>IF($C242=TRUE,F241,VLOOKUP($B242,'Reference for Forumual'!B:L,4,FALSE))</f>
        <v>6.55</v>
      </c>
      <c r="G242" s="32">
        <f>IF($C242=TRUE,G241,VLOOKUP($B242,'Reference for Forumual'!B:L,5,FALSE))</f>
        <v>1.41</v>
      </c>
      <c r="H242" s="86">
        <f>IF($C242=TRUE,H241,VLOOKUP($B242,'Reference for Forumual'!B:L,6,FALSE))</f>
        <v>2</v>
      </c>
      <c r="I242" s="32">
        <f>IF($C242=TRUE,I241,VLOOKUP($B242,'Reference for Forumual'!B:L,7,FALSE))</f>
        <v>5.27</v>
      </c>
      <c r="J242" s="86">
        <f>IF($C242=TRUE,J241,VLOOKUP($B242,'Reference for Forumual'!B:L,8,FALSE))</f>
        <v>5.45</v>
      </c>
      <c r="K242" s="32">
        <f>IF($C242=TRUE,K241,VLOOKUP($B242,'Reference for Forumual'!B:L,9,FALSE))</f>
        <v>8.27</v>
      </c>
      <c r="L242" s="86">
        <f>IF($C242=TRUE,L241,VLOOKUP($B242,'Reference for Forumual'!B:L,10,FALSE))</f>
        <v>9.4700000000000006</v>
      </c>
      <c r="M242" s="86">
        <f>IF($C242=TRUE,M241,VLOOKUP($B242,'Reference for Forumual'!B:L,11,FALSE))</f>
        <v>10.15</v>
      </c>
    </row>
    <row r="243" spans="1:13" ht="15.75" customHeight="1" x14ac:dyDescent="0.2">
      <c r="A243" s="29" t="s">
        <v>106</v>
      </c>
      <c r="B243" s="82">
        <v>42610</v>
      </c>
      <c r="C243" s="81" t="b">
        <f>ISERROR(VLOOKUP(B243,'Reference for Forumual'!B:B,1,FALSE))</f>
        <v>1</v>
      </c>
      <c r="D243" s="32">
        <f>IF($C243=TRUE,D242,VLOOKUP($B243,'Reference for Forumual'!B:L,2,FALSE))</f>
        <v>5.34</v>
      </c>
      <c r="E243" s="86">
        <f>IF($C243=TRUE,E242,VLOOKUP($B243,'Reference for Forumual'!B:L,3,FALSE))</f>
        <v>6</v>
      </c>
      <c r="F243" s="32">
        <f>IF($C243=TRUE,F242,VLOOKUP($B243,'Reference for Forumual'!B:L,4,FALSE))</f>
        <v>6.55</v>
      </c>
      <c r="G243" s="32">
        <f>IF($C243=TRUE,G242,VLOOKUP($B243,'Reference for Forumual'!B:L,5,FALSE))</f>
        <v>1.41</v>
      </c>
      <c r="H243" s="86">
        <f>IF($C243=TRUE,H242,VLOOKUP($B243,'Reference for Forumual'!B:L,6,FALSE))</f>
        <v>2</v>
      </c>
      <c r="I243" s="32">
        <f>IF($C243=TRUE,I242,VLOOKUP($B243,'Reference for Forumual'!B:L,7,FALSE))</f>
        <v>5.27</v>
      </c>
      <c r="J243" s="86">
        <f>IF($C243=TRUE,J242,VLOOKUP($B243,'Reference for Forumual'!B:L,8,FALSE))</f>
        <v>5.45</v>
      </c>
      <c r="K243" s="32">
        <f>IF($C243=TRUE,K242,VLOOKUP($B243,'Reference for Forumual'!B:L,9,FALSE))</f>
        <v>8.27</v>
      </c>
      <c r="L243" s="86">
        <f>IF($C243=TRUE,L242,VLOOKUP($B243,'Reference for Forumual'!B:L,10,FALSE))</f>
        <v>9.4700000000000006</v>
      </c>
      <c r="M243" s="86">
        <f>IF($C243=TRUE,M242,VLOOKUP($B243,'Reference for Forumual'!B:L,11,FALSE))</f>
        <v>10.15</v>
      </c>
    </row>
    <row r="244" spans="1:13" ht="15.75" customHeight="1" x14ac:dyDescent="0.2">
      <c r="A244" s="29" t="s">
        <v>22</v>
      </c>
      <c r="B244" s="82">
        <v>42611</v>
      </c>
      <c r="C244" s="81" t="b">
        <f>ISERROR(VLOOKUP(B244,'Reference for Forumual'!B:B,1,FALSE))</f>
        <v>1</v>
      </c>
      <c r="D244" s="32">
        <f>IF($C244=TRUE,D243,VLOOKUP($B244,'Reference for Forumual'!B:L,2,FALSE))</f>
        <v>5.34</v>
      </c>
      <c r="E244" s="86">
        <f>IF($C244=TRUE,E243,VLOOKUP($B244,'Reference for Forumual'!B:L,3,FALSE))</f>
        <v>6</v>
      </c>
      <c r="F244" s="32">
        <f>IF($C244=TRUE,F243,VLOOKUP($B244,'Reference for Forumual'!B:L,4,FALSE))</f>
        <v>6.55</v>
      </c>
      <c r="G244" s="32">
        <f>IF($C244=TRUE,G243,VLOOKUP($B244,'Reference for Forumual'!B:L,5,FALSE))</f>
        <v>1.41</v>
      </c>
      <c r="H244" s="86">
        <f>IF($C244=TRUE,H243,VLOOKUP($B244,'Reference for Forumual'!B:L,6,FALSE))</f>
        <v>2</v>
      </c>
      <c r="I244" s="32">
        <f>IF($C244=TRUE,I243,VLOOKUP($B244,'Reference for Forumual'!B:L,7,FALSE))</f>
        <v>5.27</v>
      </c>
      <c r="J244" s="86">
        <f>IF($C244=TRUE,J243,VLOOKUP($B244,'Reference for Forumual'!B:L,8,FALSE))</f>
        <v>5.45</v>
      </c>
      <c r="K244" s="32">
        <f>IF($C244=TRUE,K243,VLOOKUP($B244,'Reference for Forumual'!B:L,9,FALSE))</f>
        <v>8.27</v>
      </c>
      <c r="L244" s="86">
        <f>IF($C244=TRUE,L243,VLOOKUP($B244,'Reference for Forumual'!B:L,10,FALSE))</f>
        <v>9.4700000000000006</v>
      </c>
      <c r="M244" s="86">
        <f>IF($C244=TRUE,M243,VLOOKUP($B244,'Reference for Forumual'!B:L,11,FALSE))</f>
        <v>10.15</v>
      </c>
    </row>
    <row r="245" spans="1:13" ht="15.75" customHeight="1" x14ac:dyDescent="0.2">
      <c r="A245" s="29" t="s">
        <v>106</v>
      </c>
      <c r="B245" s="82">
        <v>42612</v>
      </c>
      <c r="C245" s="81" t="b">
        <f>ISERROR(VLOOKUP(B245,'Reference for Forumual'!B:B,1,FALSE))</f>
        <v>1</v>
      </c>
      <c r="D245" s="32">
        <f>IF($C245=TRUE,D244,VLOOKUP($B245,'Reference for Forumual'!B:L,2,FALSE))</f>
        <v>5.34</v>
      </c>
      <c r="E245" s="86">
        <f>IF($C245=TRUE,E244,VLOOKUP($B245,'Reference for Forumual'!B:L,3,FALSE))</f>
        <v>6</v>
      </c>
      <c r="F245" s="32">
        <f>IF($C245=TRUE,F244,VLOOKUP($B245,'Reference for Forumual'!B:L,4,FALSE))</f>
        <v>6.55</v>
      </c>
      <c r="G245" s="32">
        <f>IF($C245=TRUE,G244,VLOOKUP($B245,'Reference for Forumual'!B:L,5,FALSE))</f>
        <v>1.41</v>
      </c>
      <c r="H245" s="86">
        <f>IF($C245=TRUE,H244,VLOOKUP($B245,'Reference for Forumual'!B:L,6,FALSE))</f>
        <v>2</v>
      </c>
      <c r="I245" s="32">
        <f>IF($C245=TRUE,I244,VLOOKUP($B245,'Reference for Forumual'!B:L,7,FALSE))</f>
        <v>5.27</v>
      </c>
      <c r="J245" s="86">
        <f>IF($C245=TRUE,J244,VLOOKUP($B245,'Reference for Forumual'!B:L,8,FALSE))</f>
        <v>5.45</v>
      </c>
      <c r="K245" s="32">
        <f>IF($C245=TRUE,K244,VLOOKUP($B245,'Reference for Forumual'!B:L,9,FALSE))</f>
        <v>8.27</v>
      </c>
      <c r="L245" s="86">
        <f>IF($C245=TRUE,L244,VLOOKUP($B245,'Reference for Forumual'!B:L,10,FALSE))</f>
        <v>9.4700000000000006</v>
      </c>
      <c r="M245" s="86">
        <f>IF($C245=TRUE,M244,VLOOKUP($B245,'Reference for Forumual'!B:L,11,FALSE))</f>
        <v>10.15</v>
      </c>
    </row>
    <row r="246" spans="1:13" ht="15.75" customHeight="1" x14ac:dyDescent="0.2">
      <c r="A246" s="29" t="s">
        <v>270</v>
      </c>
      <c r="B246" s="82">
        <v>42613</v>
      </c>
      <c r="C246" s="81" t="b">
        <f>ISERROR(VLOOKUP(B246,'Reference for Forumual'!B:B,1,FALSE))</f>
        <v>1</v>
      </c>
      <c r="D246" s="32">
        <f>IF($C246=TRUE,D245,VLOOKUP($B246,'Reference for Forumual'!B:L,2,FALSE))</f>
        <v>5.34</v>
      </c>
      <c r="E246" s="86">
        <f>IF($C246=TRUE,E245,VLOOKUP($B246,'Reference for Forumual'!B:L,3,FALSE))</f>
        <v>6</v>
      </c>
      <c r="F246" s="32">
        <f>IF($C246=TRUE,F245,VLOOKUP($B246,'Reference for Forumual'!B:L,4,FALSE))</f>
        <v>6.55</v>
      </c>
      <c r="G246" s="32">
        <f>IF($C246=TRUE,G245,VLOOKUP($B246,'Reference for Forumual'!B:L,5,FALSE))</f>
        <v>1.41</v>
      </c>
      <c r="H246" s="86">
        <f>IF($C246=TRUE,H245,VLOOKUP($B246,'Reference for Forumual'!B:L,6,FALSE))</f>
        <v>2</v>
      </c>
      <c r="I246" s="32">
        <f>IF($C246=TRUE,I245,VLOOKUP($B246,'Reference for Forumual'!B:L,7,FALSE))</f>
        <v>5.27</v>
      </c>
      <c r="J246" s="86">
        <f>IF($C246=TRUE,J245,VLOOKUP($B246,'Reference for Forumual'!B:L,8,FALSE))</f>
        <v>5.45</v>
      </c>
      <c r="K246" s="32">
        <f>IF($C246=TRUE,K245,VLOOKUP($B246,'Reference for Forumual'!B:L,9,FALSE))</f>
        <v>8.27</v>
      </c>
      <c r="L246" s="86">
        <f>IF($C246=TRUE,L245,VLOOKUP($B246,'Reference for Forumual'!B:L,10,FALSE))</f>
        <v>9.4700000000000006</v>
      </c>
      <c r="M246" s="86">
        <f>IF($C246=TRUE,M245,VLOOKUP($B246,'Reference for Forumual'!B:L,11,FALSE))</f>
        <v>10.15</v>
      </c>
    </row>
    <row r="247" spans="1:13" ht="15.75" customHeight="1" x14ac:dyDescent="0.2">
      <c r="A247" s="29" t="s">
        <v>106</v>
      </c>
      <c r="B247" s="82">
        <v>42614</v>
      </c>
      <c r="C247" s="81" t="b">
        <f>ISERROR(VLOOKUP(B247,'Reference for Forumual'!B:B,1,FALSE))</f>
        <v>1</v>
      </c>
      <c r="D247" s="32">
        <f>IF($C247=TRUE,D246,VLOOKUP($B247,'Reference for Forumual'!B:L,2,FALSE))</f>
        <v>5.34</v>
      </c>
      <c r="E247" s="86">
        <f>IF($C247=TRUE,E246,VLOOKUP($B247,'Reference for Forumual'!B:L,3,FALSE))</f>
        <v>6</v>
      </c>
      <c r="F247" s="32">
        <f>IF($C247=TRUE,F246,VLOOKUP($B247,'Reference for Forumual'!B:L,4,FALSE))</f>
        <v>6.55</v>
      </c>
      <c r="G247" s="32">
        <f>IF($C247=TRUE,G246,VLOOKUP($B247,'Reference for Forumual'!B:L,5,FALSE))</f>
        <v>1.41</v>
      </c>
      <c r="H247" s="86">
        <f>IF($C247=TRUE,H246,VLOOKUP($B247,'Reference for Forumual'!B:L,6,FALSE))</f>
        <v>2</v>
      </c>
      <c r="I247" s="32">
        <f>IF($C247=TRUE,I246,VLOOKUP($B247,'Reference for Forumual'!B:L,7,FALSE))</f>
        <v>5.27</v>
      </c>
      <c r="J247" s="86">
        <f>IF($C247=TRUE,J246,VLOOKUP($B247,'Reference for Forumual'!B:L,8,FALSE))</f>
        <v>5.45</v>
      </c>
      <c r="K247" s="32">
        <f>IF($C247=TRUE,K246,VLOOKUP($B247,'Reference for Forumual'!B:L,9,FALSE))</f>
        <v>8.27</v>
      </c>
      <c r="L247" s="86">
        <f>IF($C247=TRUE,L246,VLOOKUP($B247,'Reference for Forumual'!B:L,10,FALSE))</f>
        <v>9.4700000000000006</v>
      </c>
      <c r="M247" s="86">
        <f>IF($C247=TRUE,M246,VLOOKUP($B247,'Reference for Forumual'!B:L,11,FALSE))</f>
        <v>10.15</v>
      </c>
    </row>
    <row r="248" spans="1:13" ht="15.75" customHeight="1" x14ac:dyDescent="0.2">
      <c r="A248" s="29" t="s">
        <v>271</v>
      </c>
      <c r="B248" s="82">
        <v>42615</v>
      </c>
      <c r="C248" s="81" t="b">
        <f>ISERROR(VLOOKUP(B248,'Reference for Forumual'!B:B,1,FALSE))</f>
        <v>0</v>
      </c>
      <c r="D248" s="86">
        <f>IF($C248=TRUE,D247,VLOOKUP($B248,'Reference for Forumual'!B:L,2,FALSE))</f>
        <v>5.51</v>
      </c>
      <c r="E248" s="86">
        <f>IF($C248=TRUE,E247,VLOOKUP($B248,'Reference for Forumual'!B:L,3,FALSE))</f>
        <v>6.2</v>
      </c>
      <c r="F248" s="86">
        <f>IF($C248=TRUE,F247,VLOOKUP($B248,'Reference for Forumual'!B:L,4,FALSE))</f>
        <v>7.07</v>
      </c>
      <c r="G248" s="86">
        <f>IF($C248=TRUE,G247,VLOOKUP($B248,'Reference for Forumual'!B:L,5,FALSE))</f>
        <v>1.37</v>
      </c>
      <c r="H248" s="86">
        <f>IF($C248=TRUE,H247,VLOOKUP($B248,'Reference for Forumual'!B:L,6,FALSE))</f>
        <v>2</v>
      </c>
      <c r="I248" s="86">
        <f>IF($C248=TRUE,I247,VLOOKUP($B248,'Reference for Forumual'!B:L,7,FALSE))</f>
        <v>5.16</v>
      </c>
      <c r="J248" s="86">
        <f>IF($C248=TRUE,J247,VLOOKUP($B248,'Reference for Forumual'!B:L,8,FALSE))</f>
        <v>5.3</v>
      </c>
      <c r="K248" s="86">
        <f>IF($C248=TRUE,K247,VLOOKUP($B248,'Reference for Forumual'!B:L,9,FALSE))</f>
        <v>8.06</v>
      </c>
      <c r="L248" s="86">
        <f>IF($C248=TRUE,L247,VLOOKUP($B248,'Reference for Forumual'!B:L,10,FALSE))</f>
        <v>9.2200000000000006</v>
      </c>
      <c r="M248" s="86">
        <f>IF($C248=TRUE,M247,VLOOKUP($B248,'Reference for Forumual'!B:L,11,FALSE))</f>
        <v>9.4</v>
      </c>
    </row>
    <row r="249" spans="1:13" ht="15.75" customHeight="1" x14ac:dyDescent="0.2">
      <c r="A249" s="29" t="s">
        <v>106</v>
      </c>
      <c r="B249" s="82">
        <v>42616</v>
      </c>
      <c r="C249" s="81" t="b">
        <f>ISERROR(VLOOKUP(B249,'Reference for Forumual'!B:B,1,FALSE))</f>
        <v>1</v>
      </c>
      <c r="D249" s="86">
        <f>IF($C249=TRUE,D248,VLOOKUP($B249,'Reference for Forumual'!B:L,2,FALSE))</f>
        <v>5.51</v>
      </c>
      <c r="E249" s="86">
        <f>IF($C249=TRUE,E248,VLOOKUP($B249,'Reference for Forumual'!B:L,3,FALSE))</f>
        <v>6.2</v>
      </c>
      <c r="F249" s="86">
        <f>IF($C249=TRUE,F248,VLOOKUP($B249,'Reference for Forumual'!B:L,4,FALSE))</f>
        <v>7.07</v>
      </c>
      <c r="G249" s="86">
        <f>IF($C249=TRUE,G248,VLOOKUP($B249,'Reference for Forumual'!B:L,5,FALSE))</f>
        <v>1.37</v>
      </c>
      <c r="H249" s="86">
        <f>IF($C249=TRUE,H248,VLOOKUP($B249,'Reference for Forumual'!B:L,6,FALSE))</f>
        <v>2</v>
      </c>
      <c r="I249" s="86">
        <f>IF($C249=TRUE,I248,VLOOKUP($B249,'Reference for Forumual'!B:L,7,FALSE))</f>
        <v>5.16</v>
      </c>
      <c r="J249" s="86">
        <f>IF($C249=TRUE,J248,VLOOKUP($B249,'Reference for Forumual'!B:L,8,FALSE))</f>
        <v>5.3</v>
      </c>
      <c r="K249" s="86">
        <f>IF($C249=TRUE,K248,VLOOKUP($B249,'Reference for Forumual'!B:L,9,FALSE))</f>
        <v>8.06</v>
      </c>
      <c r="L249" s="86">
        <f>IF($C249=TRUE,L248,VLOOKUP($B249,'Reference for Forumual'!B:L,10,FALSE))</f>
        <v>9.2200000000000006</v>
      </c>
      <c r="M249" s="86">
        <f>IF($C249=TRUE,M248,VLOOKUP($B249,'Reference for Forumual'!B:L,11,FALSE))</f>
        <v>9.4</v>
      </c>
    </row>
    <row r="250" spans="1:13" ht="15.75" customHeight="1" x14ac:dyDescent="0.2">
      <c r="A250" s="29" t="s">
        <v>272</v>
      </c>
      <c r="B250" s="82">
        <v>42617</v>
      </c>
      <c r="C250" s="81" t="b">
        <f>ISERROR(VLOOKUP(B250,'Reference for Forumual'!B:B,1,FALSE))</f>
        <v>1</v>
      </c>
      <c r="D250" s="86">
        <f>IF($C250=TRUE,D249,VLOOKUP($B250,'Reference for Forumual'!B:L,2,FALSE))</f>
        <v>5.51</v>
      </c>
      <c r="E250" s="86">
        <f>IF($C250=TRUE,E249,VLOOKUP($B250,'Reference for Forumual'!B:L,3,FALSE))</f>
        <v>6.2</v>
      </c>
      <c r="F250" s="86">
        <f>IF($C250=TRUE,F249,VLOOKUP($B250,'Reference for Forumual'!B:L,4,FALSE))</f>
        <v>7.07</v>
      </c>
      <c r="G250" s="86">
        <f>IF($C250=TRUE,G249,VLOOKUP($B250,'Reference for Forumual'!B:L,5,FALSE))</f>
        <v>1.37</v>
      </c>
      <c r="H250" s="86">
        <f>IF($C250=TRUE,H249,VLOOKUP($B250,'Reference for Forumual'!B:L,6,FALSE))</f>
        <v>2</v>
      </c>
      <c r="I250" s="86">
        <f>IF($C250=TRUE,I249,VLOOKUP($B250,'Reference for Forumual'!B:L,7,FALSE))</f>
        <v>5.16</v>
      </c>
      <c r="J250" s="86">
        <f>IF($C250=TRUE,J249,VLOOKUP($B250,'Reference for Forumual'!B:L,8,FALSE))</f>
        <v>5.3</v>
      </c>
      <c r="K250" s="86">
        <f>IF($C250=TRUE,K249,VLOOKUP($B250,'Reference for Forumual'!B:L,9,FALSE))</f>
        <v>8.06</v>
      </c>
      <c r="L250" s="86">
        <f>IF($C250=TRUE,L249,VLOOKUP($B250,'Reference for Forumual'!B:L,10,FALSE))</f>
        <v>9.2200000000000006</v>
      </c>
      <c r="M250" s="86">
        <f>IF($C250=TRUE,M249,VLOOKUP($B250,'Reference for Forumual'!B:L,11,FALSE))</f>
        <v>9.4</v>
      </c>
    </row>
    <row r="251" spans="1:13" ht="15.75" customHeight="1" x14ac:dyDescent="0.2">
      <c r="A251" s="29" t="s">
        <v>106</v>
      </c>
      <c r="B251" s="82">
        <v>42618</v>
      </c>
      <c r="C251" s="81" t="b">
        <f>ISERROR(VLOOKUP(B251,'Reference for Forumual'!B:B,1,FALSE))</f>
        <v>1</v>
      </c>
      <c r="D251" s="86">
        <f>IF($C251=TRUE,D250,VLOOKUP($B251,'Reference for Forumual'!B:L,2,FALSE))</f>
        <v>5.51</v>
      </c>
      <c r="E251" s="86">
        <f>IF($C251=TRUE,E250,VLOOKUP($B251,'Reference for Forumual'!B:L,3,FALSE))</f>
        <v>6.2</v>
      </c>
      <c r="F251" s="86">
        <f>IF($C251=TRUE,F250,VLOOKUP($B251,'Reference for Forumual'!B:L,4,FALSE))</f>
        <v>7.07</v>
      </c>
      <c r="G251" s="86">
        <f>IF($C251=TRUE,G250,VLOOKUP($B251,'Reference for Forumual'!B:L,5,FALSE))</f>
        <v>1.37</v>
      </c>
      <c r="H251" s="86">
        <f>IF($C251=TRUE,H250,VLOOKUP($B251,'Reference for Forumual'!B:L,6,FALSE))</f>
        <v>2</v>
      </c>
      <c r="I251" s="86">
        <f>IF($C251=TRUE,I250,VLOOKUP($B251,'Reference for Forumual'!B:L,7,FALSE))</f>
        <v>5.16</v>
      </c>
      <c r="J251" s="86">
        <f>IF($C251=TRUE,J250,VLOOKUP($B251,'Reference for Forumual'!B:L,8,FALSE))</f>
        <v>5.3</v>
      </c>
      <c r="K251" s="86">
        <f>IF($C251=TRUE,K250,VLOOKUP($B251,'Reference for Forumual'!B:L,9,FALSE))</f>
        <v>8.06</v>
      </c>
      <c r="L251" s="86">
        <f>IF($C251=TRUE,L250,VLOOKUP($B251,'Reference for Forumual'!B:L,10,FALSE))</f>
        <v>9.2200000000000006</v>
      </c>
      <c r="M251" s="86">
        <f>IF($C251=TRUE,M250,VLOOKUP($B251,'Reference for Forumual'!B:L,11,FALSE))</f>
        <v>9.4</v>
      </c>
    </row>
    <row r="252" spans="1:13" ht="15.75" customHeight="1" x14ac:dyDescent="0.2">
      <c r="A252" s="29" t="s">
        <v>273</v>
      </c>
      <c r="B252" s="82">
        <v>42619</v>
      </c>
      <c r="C252" s="81" t="b">
        <f>ISERROR(VLOOKUP(B252,'Reference for Forumual'!B:B,1,FALSE))</f>
        <v>1</v>
      </c>
      <c r="D252" s="86">
        <f>IF($C252=TRUE,D251,VLOOKUP($B252,'Reference for Forumual'!B:L,2,FALSE))</f>
        <v>5.51</v>
      </c>
      <c r="E252" s="86">
        <f>IF($C252=TRUE,E251,VLOOKUP($B252,'Reference for Forumual'!B:L,3,FALSE))</f>
        <v>6.2</v>
      </c>
      <c r="F252" s="86">
        <f>IF($C252=TRUE,F251,VLOOKUP($B252,'Reference for Forumual'!B:L,4,FALSE))</f>
        <v>7.07</v>
      </c>
      <c r="G252" s="86">
        <f>IF($C252=TRUE,G251,VLOOKUP($B252,'Reference for Forumual'!B:L,5,FALSE))</f>
        <v>1.37</v>
      </c>
      <c r="H252" s="86">
        <f>IF($C252=TRUE,H251,VLOOKUP($B252,'Reference for Forumual'!B:L,6,FALSE))</f>
        <v>2</v>
      </c>
      <c r="I252" s="86">
        <f>IF($C252=TRUE,I251,VLOOKUP($B252,'Reference for Forumual'!B:L,7,FALSE))</f>
        <v>5.16</v>
      </c>
      <c r="J252" s="86">
        <f>IF($C252=TRUE,J251,VLOOKUP($B252,'Reference for Forumual'!B:L,8,FALSE))</f>
        <v>5.3</v>
      </c>
      <c r="K252" s="86">
        <f>IF($C252=TRUE,K251,VLOOKUP($B252,'Reference for Forumual'!B:L,9,FALSE))</f>
        <v>8.06</v>
      </c>
      <c r="L252" s="86">
        <f>IF($C252=TRUE,L251,VLOOKUP($B252,'Reference for Forumual'!B:L,10,FALSE))</f>
        <v>9.2200000000000006</v>
      </c>
      <c r="M252" s="86">
        <f>IF($C252=TRUE,M251,VLOOKUP($B252,'Reference for Forumual'!B:L,11,FALSE))</f>
        <v>9.4</v>
      </c>
    </row>
    <row r="253" spans="1:13" ht="15.75" customHeight="1" x14ac:dyDescent="0.2">
      <c r="A253" s="29" t="s">
        <v>106</v>
      </c>
      <c r="B253" s="82">
        <v>42620</v>
      </c>
      <c r="C253" s="81" t="b">
        <f>ISERROR(VLOOKUP(B253,'Reference for Forumual'!B:B,1,FALSE))</f>
        <v>1</v>
      </c>
      <c r="D253" s="86">
        <f>IF($C253=TRUE,D252,VLOOKUP($B253,'Reference for Forumual'!B:L,2,FALSE))</f>
        <v>5.51</v>
      </c>
      <c r="E253" s="86">
        <f>IF($C253=TRUE,E252,VLOOKUP($B253,'Reference for Forumual'!B:L,3,FALSE))</f>
        <v>6.2</v>
      </c>
      <c r="F253" s="86">
        <f>IF($C253=TRUE,F252,VLOOKUP($B253,'Reference for Forumual'!B:L,4,FALSE))</f>
        <v>7.07</v>
      </c>
      <c r="G253" s="86">
        <f>IF($C253=TRUE,G252,VLOOKUP($B253,'Reference for Forumual'!B:L,5,FALSE))</f>
        <v>1.37</v>
      </c>
      <c r="H253" s="86">
        <f>IF($C253=TRUE,H252,VLOOKUP($B253,'Reference for Forumual'!B:L,6,FALSE))</f>
        <v>2</v>
      </c>
      <c r="I253" s="86">
        <f>IF($C253=TRUE,I252,VLOOKUP($B253,'Reference for Forumual'!B:L,7,FALSE))</f>
        <v>5.16</v>
      </c>
      <c r="J253" s="86">
        <f>IF($C253=TRUE,J252,VLOOKUP($B253,'Reference for Forumual'!B:L,8,FALSE))</f>
        <v>5.3</v>
      </c>
      <c r="K253" s="86">
        <f>IF($C253=TRUE,K252,VLOOKUP($B253,'Reference for Forumual'!B:L,9,FALSE))</f>
        <v>8.06</v>
      </c>
      <c r="L253" s="86">
        <f>IF($C253=TRUE,L252,VLOOKUP($B253,'Reference for Forumual'!B:L,10,FALSE))</f>
        <v>9.2200000000000006</v>
      </c>
      <c r="M253" s="86">
        <f>IF($C253=TRUE,M252,VLOOKUP($B253,'Reference for Forumual'!B:L,11,FALSE))</f>
        <v>9.4</v>
      </c>
    </row>
    <row r="254" spans="1:13" ht="15.75" customHeight="1" x14ac:dyDescent="0.2">
      <c r="A254" s="29" t="s">
        <v>15</v>
      </c>
      <c r="B254" s="82">
        <v>42621</v>
      </c>
      <c r="C254" s="81" t="b">
        <f>ISERROR(VLOOKUP(B254,'Reference for Forumual'!B:B,1,FALSE))</f>
        <v>1</v>
      </c>
      <c r="D254" s="86">
        <f>IF($C254=TRUE,D253,VLOOKUP($B254,'Reference for Forumual'!B:L,2,FALSE))</f>
        <v>5.51</v>
      </c>
      <c r="E254" s="86">
        <f>IF($C254=TRUE,E253,VLOOKUP($B254,'Reference for Forumual'!B:L,3,FALSE))</f>
        <v>6.2</v>
      </c>
      <c r="F254" s="86">
        <f>IF($C254=TRUE,F253,VLOOKUP($B254,'Reference for Forumual'!B:L,4,FALSE))</f>
        <v>7.07</v>
      </c>
      <c r="G254" s="86">
        <f>IF($C254=TRUE,G253,VLOOKUP($B254,'Reference for Forumual'!B:L,5,FALSE))</f>
        <v>1.37</v>
      </c>
      <c r="H254" s="86">
        <f>IF($C254=TRUE,H253,VLOOKUP($B254,'Reference for Forumual'!B:L,6,FALSE))</f>
        <v>2</v>
      </c>
      <c r="I254" s="86">
        <f>IF($C254=TRUE,I253,VLOOKUP($B254,'Reference for Forumual'!B:L,7,FALSE))</f>
        <v>5.16</v>
      </c>
      <c r="J254" s="86">
        <f>IF($C254=TRUE,J253,VLOOKUP($B254,'Reference for Forumual'!B:L,8,FALSE))</f>
        <v>5.3</v>
      </c>
      <c r="K254" s="86">
        <f>IF($C254=TRUE,K253,VLOOKUP($B254,'Reference for Forumual'!B:L,9,FALSE))</f>
        <v>8.06</v>
      </c>
      <c r="L254" s="86">
        <f>IF($C254=TRUE,L253,VLOOKUP($B254,'Reference for Forumual'!B:L,10,FALSE))</f>
        <v>9.2200000000000006</v>
      </c>
      <c r="M254" s="86">
        <f>IF($C254=TRUE,M253,VLOOKUP($B254,'Reference for Forumual'!B:L,11,FALSE))</f>
        <v>9.4</v>
      </c>
    </row>
    <row r="255" spans="1:13" ht="15.75" customHeight="1" x14ac:dyDescent="0.2">
      <c r="A255" s="29" t="s">
        <v>106</v>
      </c>
      <c r="B255" s="82">
        <v>42622</v>
      </c>
      <c r="C255" s="81" t="b">
        <f>ISERROR(VLOOKUP(B255,'Reference for Forumual'!B:B,1,FALSE))</f>
        <v>1</v>
      </c>
      <c r="D255" s="86">
        <f>IF($C255=TRUE,D254,VLOOKUP($B255,'Reference for Forumual'!B:L,2,FALSE))</f>
        <v>5.51</v>
      </c>
      <c r="E255" s="86">
        <f>IF($C255=TRUE,E254,VLOOKUP($B255,'Reference for Forumual'!B:L,3,FALSE))</f>
        <v>6.2</v>
      </c>
      <c r="F255" s="86">
        <f>IF($C255=TRUE,F254,VLOOKUP($B255,'Reference for Forumual'!B:L,4,FALSE))</f>
        <v>7.07</v>
      </c>
      <c r="G255" s="86">
        <f>IF($C255=TRUE,G254,VLOOKUP($B255,'Reference for Forumual'!B:L,5,FALSE))</f>
        <v>1.37</v>
      </c>
      <c r="H255" s="86">
        <f>IF($C255=TRUE,H254,VLOOKUP($B255,'Reference for Forumual'!B:L,6,FALSE))</f>
        <v>2</v>
      </c>
      <c r="I255" s="86">
        <f>IF($C255=TRUE,I254,VLOOKUP($B255,'Reference for Forumual'!B:L,7,FALSE))</f>
        <v>5.16</v>
      </c>
      <c r="J255" s="86">
        <f>IF($C255=TRUE,J254,VLOOKUP($B255,'Reference for Forumual'!B:L,8,FALSE))</f>
        <v>5.3</v>
      </c>
      <c r="K255" s="86">
        <f>IF($C255=TRUE,K254,VLOOKUP($B255,'Reference for Forumual'!B:L,9,FALSE))</f>
        <v>8.06</v>
      </c>
      <c r="L255" s="86">
        <f>IF($C255=TRUE,L254,VLOOKUP($B255,'Reference for Forumual'!B:L,10,FALSE))</f>
        <v>9.2200000000000006</v>
      </c>
      <c r="M255" s="86">
        <f>IF($C255=TRUE,M254,VLOOKUP($B255,'Reference for Forumual'!B:L,11,FALSE))</f>
        <v>9.4</v>
      </c>
    </row>
    <row r="256" spans="1:13" ht="15.75" customHeight="1" x14ac:dyDescent="0.2">
      <c r="A256" s="29" t="s">
        <v>269</v>
      </c>
      <c r="B256" s="82">
        <v>42623</v>
      </c>
      <c r="C256" s="81" t="b">
        <f>ISERROR(VLOOKUP(B256,'Reference for Forumual'!B:B,1,FALSE))</f>
        <v>1</v>
      </c>
      <c r="D256" s="86">
        <f>IF($C256=TRUE,D255,VLOOKUP($B256,'Reference for Forumual'!B:L,2,FALSE))</f>
        <v>5.51</v>
      </c>
      <c r="E256" s="86">
        <f>IF($C256=TRUE,E255,VLOOKUP($B256,'Reference for Forumual'!B:L,3,FALSE))</f>
        <v>6.2</v>
      </c>
      <c r="F256" s="86">
        <f>IF($C256=TRUE,F255,VLOOKUP($B256,'Reference for Forumual'!B:L,4,FALSE))</f>
        <v>7.07</v>
      </c>
      <c r="G256" s="86">
        <f>IF($C256=TRUE,G255,VLOOKUP($B256,'Reference for Forumual'!B:L,5,FALSE))</f>
        <v>1.37</v>
      </c>
      <c r="H256" s="86">
        <f>IF($C256=TRUE,H255,VLOOKUP($B256,'Reference for Forumual'!B:L,6,FALSE))</f>
        <v>2</v>
      </c>
      <c r="I256" s="86">
        <f>IF($C256=TRUE,I255,VLOOKUP($B256,'Reference for Forumual'!B:L,7,FALSE))</f>
        <v>5.16</v>
      </c>
      <c r="J256" s="86">
        <f>IF($C256=TRUE,J255,VLOOKUP($B256,'Reference for Forumual'!B:L,8,FALSE))</f>
        <v>5.3</v>
      </c>
      <c r="K256" s="86">
        <f>IF($C256=TRUE,K255,VLOOKUP($B256,'Reference for Forumual'!B:L,9,FALSE))</f>
        <v>8.06</v>
      </c>
      <c r="L256" s="86">
        <f>IF($C256=TRUE,L255,VLOOKUP($B256,'Reference for Forumual'!B:L,10,FALSE))</f>
        <v>9.2200000000000006</v>
      </c>
      <c r="M256" s="86">
        <f>IF($C256=TRUE,M255,VLOOKUP($B256,'Reference for Forumual'!B:L,11,FALSE))</f>
        <v>9.4</v>
      </c>
    </row>
    <row r="257" spans="1:13" ht="15.75" customHeight="1" x14ac:dyDescent="0.2">
      <c r="A257" s="29" t="s">
        <v>106</v>
      </c>
      <c r="B257" s="82">
        <v>42624</v>
      </c>
      <c r="C257" s="81" t="b">
        <f>ISERROR(VLOOKUP(B257,'Reference for Forumual'!B:B,1,FALSE))</f>
        <v>1</v>
      </c>
      <c r="D257" s="86">
        <f>IF($C257=TRUE,D256,VLOOKUP($B257,'Reference for Forumual'!B:L,2,FALSE))</f>
        <v>5.51</v>
      </c>
      <c r="E257" s="86">
        <f>IF($C257=TRUE,E256,VLOOKUP($B257,'Reference for Forumual'!B:L,3,FALSE))</f>
        <v>6.2</v>
      </c>
      <c r="F257" s="86">
        <f>IF($C257=TRUE,F256,VLOOKUP($B257,'Reference for Forumual'!B:L,4,FALSE))</f>
        <v>7.07</v>
      </c>
      <c r="G257" s="86">
        <f>IF($C257=TRUE,G256,VLOOKUP($B257,'Reference for Forumual'!B:L,5,FALSE))</f>
        <v>1.37</v>
      </c>
      <c r="H257" s="86">
        <f>IF($C257=TRUE,H256,VLOOKUP($B257,'Reference for Forumual'!B:L,6,FALSE))</f>
        <v>2</v>
      </c>
      <c r="I257" s="86">
        <f>IF($C257=TRUE,I256,VLOOKUP($B257,'Reference for Forumual'!B:L,7,FALSE))</f>
        <v>5.16</v>
      </c>
      <c r="J257" s="86">
        <f>IF($C257=TRUE,J256,VLOOKUP($B257,'Reference for Forumual'!B:L,8,FALSE))</f>
        <v>5.3</v>
      </c>
      <c r="K257" s="86">
        <f>IF($C257=TRUE,K256,VLOOKUP($B257,'Reference for Forumual'!B:L,9,FALSE))</f>
        <v>8.06</v>
      </c>
      <c r="L257" s="86">
        <f>IF($C257=TRUE,L256,VLOOKUP($B257,'Reference for Forumual'!B:L,10,FALSE))</f>
        <v>9.2200000000000006</v>
      </c>
      <c r="M257" s="86">
        <f>IF($C257=TRUE,M256,VLOOKUP($B257,'Reference for Forumual'!B:L,11,FALSE))</f>
        <v>9.4</v>
      </c>
    </row>
    <row r="258" spans="1:13" ht="15.75" customHeight="1" x14ac:dyDescent="0.2">
      <c r="A258" s="29" t="s">
        <v>22</v>
      </c>
      <c r="B258" s="82">
        <v>42625</v>
      </c>
      <c r="C258" s="81" t="b">
        <f>ISERROR(VLOOKUP(B258,'Reference for Forumual'!B:B,1,FALSE))</f>
        <v>1</v>
      </c>
      <c r="D258" s="86">
        <f>IF($C258=TRUE,D257,VLOOKUP($B258,'Reference for Forumual'!B:L,2,FALSE))</f>
        <v>5.51</v>
      </c>
      <c r="E258" s="86">
        <f>IF($C258=TRUE,E257,VLOOKUP($B258,'Reference for Forumual'!B:L,3,FALSE))</f>
        <v>6.2</v>
      </c>
      <c r="F258" s="86">
        <f>IF($C258=TRUE,F257,VLOOKUP($B258,'Reference for Forumual'!B:L,4,FALSE))</f>
        <v>7.07</v>
      </c>
      <c r="G258" s="86">
        <f>IF($C258=TRUE,G257,VLOOKUP($B258,'Reference for Forumual'!B:L,5,FALSE))</f>
        <v>1.37</v>
      </c>
      <c r="H258" s="86">
        <f>IF($C258=TRUE,H257,VLOOKUP($B258,'Reference for Forumual'!B:L,6,FALSE))</f>
        <v>2</v>
      </c>
      <c r="I258" s="86">
        <f>IF($C258=TRUE,I257,VLOOKUP($B258,'Reference for Forumual'!B:L,7,FALSE))</f>
        <v>5.16</v>
      </c>
      <c r="J258" s="86">
        <f>IF($C258=TRUE,J257,VLOOKUP($B258,'Reference for Forumual'!B:L,8,FALSE))</f>
        <v>5.3</v>
      </c>
      <c r="K258" s="86">
        <f>IF($C258=TRUE,K257,VLOOKUP($B258,'Reference for Forumual'!B:L,9,FALSE))</f>
        <v>8.06</v>
      </c>
      <c r="L258" s="86">
        <f>IF($C258=TRUE,L257,VLOOKUP($B258,'Reference for Forumual'!B:L,10,FALSE))</f>
        <v>9.2200000000000006</v>
      </c>
      <c r="M258" s="86">
        <f>IF($C258=TRUE,M257,VLOOKUP($B258,'Reference for Forumual'!B:L,11,FALSE))</f>
        <v>9.4</v>
      </c>
    </row>
    <row r="259" spans="1:13" ht="15.75" customHeight="1" x14ac:dyDescent="0.2">
      <c r="A259" s="29" t="s">
        <v>106</v>
      </c>
      <c r="B259" s="82">
        <v>42626</v>
      </c>
      <c r="C259" s="81" t="b">
        <f>ISERROR(VLOOKUP(B259,'Reference for Forumual'!B:B,1,FALSE))</f>
        <v>1</v>
      </c>
      <c r="D259" s="86">
        <f>IF($C259=TRUE,D258,VLOOKUP($B259,'Reference for Forumual'!B:L,2,FALSE))</f>
        <v>5.51</v>
      </c>
      <c r="E259" s="86">
        <f>IF($C259=TRUE,E258,VLOOKUP($B259,'Reference for Forumual'!B:L,3,FALSE))</f>
        <v>6.2</v>
      </c>
      <c r="F259" s="86">
        <f>IF($C259=TRUE,F258,VLOOKUP($B259,'Reference for Forumual'!B:L,4,FALSE))</f>
        <v>7.07</v>
      </c>
      <c r="G259" s="86">
        <f>IF($C259=TRUE,G258,VLOOKUP($B259,'Reference for Forumual'!B:L,5,FALSE))</f>
        <v>1.37</v>
      </c>
      <c r="H259" s="86">
        <f>IF($C259=TRUE,H258,VLOOKUP($B259,'Reference for Forumual'!B:L,6,FALSE))</f>
        <v>2</v>
      </c>
      <c r="I259" s="86">
        <f>IF($C259=TRUE,I258,VLOOKUP($B259,'Reference for Forumual'!B:L,7,FALSE))</f>
        <v>5.16</v>
      </c>
      <c r="J259" s="86">
        <f>IF($C259=TRUE,J258,VLOOKUP($B259,'Reference for Forumual'!B:L,8,FALSE))</f>
        <v>5.3</v>
      </c>
      <c r="K259" s="86">
        <f>IF($C259=TRUE,K258,VLOOKUP($B259,'Reference for Forumual'!B:L,9,FALSE))</f>
        <v>8.06</v>
      </c>
      <c r="L259" s="86">
        <f>IF($C259=TRUE,L258,VLOOKUP($B259,'Reference for Forumual'!B:L,10,FALSE))</f>
        <v>9.2200000000000006</v>
      </c>
      <c r="M259" s="86">
        <f>IF($C259=TRUE,M258,VLOOKUP($B259,'Reference for Forumual'!B:L,11,FALSE))</f>
        <v>9.4</v>
      </c>
    </row>
    <row r="260" spans="1:13" ht="15.75" customHeight="1" x14ac:dyDescent="0.2">
      <c r="A260" s="29" t="s">
        <v>270</v>
      </c>
      <c r="B260" s="82">
        <v>42627</v>
      </c>
      <c r="C260" s="81" t="b">
        <f>ISERROR(VLOOKUP(B260,'Reference for Forumual'!B:B,1,FALSE))</f>
        <v>1</v>
      </c>
      <c r="D260" s="86">
        <f>IF($C260=TRUE,D259,VLOOKUP($B260,'Reference for Forumual'!B:L,2,FALSE))</f>
        <v>5.51</v>
      </c>
      <c r="E260" s="86">
        <f>IF($C260=TRUE,E259,VLOOKUP($B260,'Reference for Forumual'!B:L,3,FALSE))</f>
        <v>6.2</v>
      </c>
      <c r="F260" s="86">
        <f>IF($C260=TRUE,F259,VLOOKUP($B260,'Reference for Forumual'!B:L,4,FALSE))</f>
        <v>7.07</v>
      </c>
      <c r="G260" s="86">
        <f>IF($C260=TRUE,G259,VLOOKUP($B260,'Reference for Forumual'!B:L,5,FALSE))</f>
        <v>1.37</v>
      </c>
      <c r="H260" s="86">
        <f>IF($C260=TRUE,H259,VLOOKUP($B260,'Reference for Forumual'!B:L,6,FALSE))</f>
        <v>2</v>
      </c>
      <c r="I260" s="86">
        <f>IF($C260=TRUE,I259,VLOOKUP($B260,'Reference for Forumual'!B:L,7,FALSE))</f>
        <v>5.16</v>
      </c>
      <c r="J260" s="86">
        <f>IF($C260=TRUE,J259,VLOOKUP($B260,'Reference for Forumual'!B:L,8,FALSE))</f>
        <v>5.3</v>
      </c>
      <c r="K260" s="86">
        <f>IF($C260=TRUE,K259,VLOOKUP($B260,'Reference for Forumual'!B:L,9,FALSE))</f>
        <v>8.06</v>
      </c>
      <c r="L260" s="86">
        <f>IF($C260=TRUE,L259,VLOOKUP($B260,'Reference for Forumual'!B:L,10,FALSE))</f>
        <v>9.2200000000000006</v>
      </c>
      <c r="M260" s="86">
        <f>IF($C260=TRUE,M259,VLOOKUP($B260,'Reference for Forumual'!B:L,11,FALSE))</f>
        <v>9.4</v>
      </c>
    </row>
    <row r="261" spans="1:13" ht="15.75" customHeight="1" x14ac:dyDescent="0.2">
      <c r="A261" s="29" t="s">
        <v>106</v>
      </c>
      <c r="B261" s="82">
        <v>42628</v>
      </c>
      <c r="C261" s="81" t="b">
        <f>ISERROR(VLOOKUP(B261,'Reference for Forumual'!B:B,1,FALSE))</f>
        <v>1</v>
      </c>
      <c r="D261" s="86">
        <f>IF($C261=TRUE,D260,VLOOKUP($B261,'Reference for Forumual'!B:L,2,FALSE))</f>
        <v>5.51</v>
      </c>
      <c r="E261" s="86">
        <f>IF($C261=TRUE,E260,VLOOKUP($B261,'Reference for Forumual'!B:L,3,FALSE))</f>
        <v>6.2</v>
      </c>
      <c r="F261" s="86">
        <f>IF($C261=TRUE,F260,VLOOKUP($B261,'Reference for Forumual'!B:L,4,FALSE))</f>
        <v>7.07</v>
      </c>
      <c r="G261" s="86">
        <f>IF($C261=TRUE,G260,VLOOKUP($B261,'Reference for Forumual'!B:L,5,FALSE))</f>
        <v>1.37</v>
      </c>
      <c r="H261" s="86">
        <f>IF($C261=TRUE,H260,VLOOKUP($B261,'Reference for Forumual'!B:L,6,FALSE))</f>
        <v>2</v>
      </c>
      <c r="I261" s="86">
        <f>IF($C261=TRUE,I260,VLOOKUP($B261,'Reference for Forumual'!B:L,7,FALSE))</f>
        <v>5.16</v>
      </c>
      <c r="J261" s="86">
        <f>IF($C261=TRUE,J260,VLOOKUP($B261,'Reference for Forumual'!B:L,8,FALSE))</f>
        <v>5.3</v>
      </c>
      <c r="K261" s="86">
        <f>IF($C261=TRUE,K260,VLOOKUP($B261,'Reference for Forumual'!B:L,9,FALSE))</f>
        <v>8.06</v>
      </c>
      <c r="L261" s="86">
        <f>IF($C261=TRUE,L260,VLOOKUP($B261,'Reference for Forumual'!B:L,10,FALSE))</f>
        <v>9.2200000000000006</v>
      </c>
      <c r="M261" s="86">
        <f>IF($C261=TRUE,M260,VLOOKUP($B261,'Reference for Forumual'!B:L,11,FALSE))</f>
        <v>9.4</v>
      </c>
    </row>
    <row r="262" spans="1:13" ht="15.75" customHeight="1" x14ac:dyDescent="0.2">
      <c r="A262" s="29" t="s">
        <v>271</v>
      </c>
      <c r="B262" s="82">
        <v>42629</v>
      </c>
      <c r="C262" s="81" t="b">
        <f>ISERROR(VLOOKUP(B262,'Reference for Forumual'!B:B,1,FALSE))</f>
        <v>0</v>
      </c>
      <c r="D262" s="86">
        <f>IF($C262=TRUE,D261,VLOOKUP($B262,'Reference for Forumual'!B:L,2,FALSE))</f>
        <v>6.06</v>
      </c>
      <c r="E262" s="86">
        <f>IF($C262=TRUE,E261,VLOOKUP($B262,'Reference for Forumual'!B:L,3,FALSE))</f>
        <v>6.3</v>
      </c>
      <c r="F262" s="86">
        <f>IF($C262=TRUE,F261,VLOOKUP($B262,'Reference for Forumual'!B:L,4,FALSE))</f>
        <v>7.2</v>
      </c>
      <c r="G262" s="86">
        <f>IF($C262=TRUE,G261,VLOOKUP($B262,'Reference for Forumual'!B:L,5,FALSE))</f>
        <v>1.32</v>
      </c>
      <c r="H262" s="86">
        <f>IF($C262=TRUE,H261,VLOOKUP($B262,'Reference for Forumual'!B:L,6,FALSE))</f>
        <v>2</v>
      </c>
      <c r="I262" s="86">
        <f>IF($C262=TRUE,I261,VLOOKUP($B262,'Reference for Forumual'!B:L,7,FALSE))</f>
        <v>5.01</v>
      </c>
      <c r="J262" s="86">
        <f>IF($C262=TRUE,J261,VLOOKUP($B262,'Reference for Forumual'!B:L,8,FALSE))</f>
        <v>5.15</v>
      </c>
      <c r="K262" s="86">
        <f>IF($C262=TRUE,K261,VLOOKUP($B262,'Reference for Forumual'!B:L,9,FALSE))</f>
        <v>7.42</v>
      </c>
      <c r="L262" s="86">
        <f>IF($C262=TRUE,L261,VLOOKUP($B262,'Reference for Forumual'!B:L,10,FALSE))</f>
        <v>8.56</v>
      </c>
      <c r="M262" s="86">
        <f>IF($C262=TRUE,M261,VLOOKUP($B262,'Reference for Forumual'!B:L,11,FALSE))</f>
        <v>9.15</v>
      </c>
    </row>
    <row r="263" spans="1:13" ht="15.75" customHeight="1" x14ac:dyDescent="0.2">
      <c r="A263" s="29" t="s">
        <v>106</v>
      </c>
      <c r="B263" s="82">
        <v>42630</v>
      </c>
      <c r="C263" s="81" t="b">
        <f>ISERROR(VLOOKUP(B263,'Reference for Forumual'!B:B,1,FALSE))</f>
        <v>1</v>
      </c>
      <c r="D263" s="86">
        <f>IF($C263=TRUE,D262,VLOOKUP($B263,'Reference for Forumual'!B:L,2,FALSE))</f>
        <v>6.06</v>
      </c>
      <c r="E263" s="86">
        <f>IF($C263=TRUE,E262,VLOOKUP($B263,'Reference for Forumual'!B:L,3,FALSE))</f>
        <v>6.3</v>
      </c>
      <c r="F263" s="86">
        <f>IF($C263=TRUE,F262,VLOOKUP($B263,'Reference for Forumual'!B:L,4,FALSE))</f>
        <v>7.2</v>
      </c>
      <c r="G263" s="86">
        <f>IF($C263=TRUE,G262,VLOOKUP($B263,'Reference for Forumual'!B:L,5,FALSE))</f>
        <v>1.32</v>
      </c>
      <c r="H263" s="86">
        <f>IF($C263=TRUE,H262,VLOOKUP($B263,'Reference for Forumual'!B:L,6,FALSE))</f>
        <v>2</v>
      </c>
      <c r="I263" s="86">
        <f>IF($C263=TRUE,I262,VLOOKUP($B263,'Reference for Forumual'!B:L,7,FALSE))</f>
        <v>5.01</v>
      </c>
      <c r="J263" s="86">
        <f>IF($C263=TRUE,J262,VLOOKUP($B263,'Reference for Forumual'!B:L,8,FALSE))</f>
        <v>5.15</v>
      </c>
      <c r="K263" s="86">
        <f>IF($C263=TRUE,K262,VLOOKUP($B263,'Reference for Forumual'!B:L,9,FALSE))</f>
        <v>7.42</v>
      </c>
      <c r="L263" s="86">
        <f>IF($C263=TRUE,L262,VLOOKUP($B263,'Reference for Forumual'!B:L,10,FALSE))</f>
        <v>8.56</v>
      </c>
      <c r="M263" s="86">
        <f>IF($C263=TRUE,M262,VLOOKUP($B263,'Reference for Forumual'!B:L,11,FALSE))</f>
        <v>9.15</v>
      </c>
    </row>
    <row r="264" spans="1:13" ht="15.75" customHeight="1" x14ac:dyDescent="0.2">
      <c r="A264" s="29" t="s">
        <v>272</v>
      </c>
      <c r="B264" s="82">
        <v>42631</v>
      </c>
      <c r="C264" s="81" t="b">
        <f>ISERROR(VLOOKUP(B264,'Reference for Forumual'!B:B,1,FALSE))</f>
        <v>1</v>
      </c>
      <c r="D264" s="86">
        <f>IF($C264=TRUE,D263,VLOOKUP($B264,'Reference for Forumual'!B:L,2,FALSE))</f>
        <v>6.06</v>
      </c>
      <c r="E264" s="86">
        <f>IF($C264=TRUE,E263,VLOOKUP($B264,'Reference for Forumual'!B:L,3,FALSE))</f>
        <v>6.3</v>
      </c>
      <c r="F264" s="86">
        <f>IF($C264=TRUE,F263,VLOOKUP($B264,'Reference for Forumual'!B:L,4,FALSE))</f>
        <v>7.2</v>
      </c>
      <c r="G264" s="86">
        <f>IF($C264=TRUE,G263,VLOOKUP($B264,'Reference for Forumual'!B:L,5,FALSE))</f>
        <v>1.32</v>
      </c>
      <c r="H264" s="86">
        <f>IF($C264=TRUE,H263,VLOOKUP($B264,'Reference for Forumual'!B:L,6,FALSE))</f>
        <v>2</v>
      </c>
      <c r="I264" s="86">
        <f>IF($C264=TRUE,I263,VLOOKUP($B264,'Reference for Forumual'!B:L,7,FALSE))</f>
        <v>5.01</v>
      </c>
      <c r="J264" s="86">
        <f>IF($C264=TRUE,J263,VLOOKUP($B264,'Reference for Forumual'!B:L,8,FALSE))</f>
        <v>5.15</v>
      </c>
      <c r="K264" s="86">
        <f>IF($C264=TRUE,K263,VLOOKUP($B264,'Reference for Forumual'!B:L,9,FALSE))</f>
        <v>7.42</v>
      </c>
      <c r="L264" s="86">
        <f>IF($C264=TRUE,L263,VLOOKUP($B264,'Reference for Forumual'!B:L,10,FALSE))</f>
        <v>8.56</v>
      </c>
      <c r="M264" s="86">
        <f>IF($C264=TRUE,M263,VLOOKUP($B264,'Reference for Forumual'!B:L,11,FALSE))</f>
        <v>9.15</v>
      </c>
    </row>
    <row r="265" spans="1:13" ht="15.75" customHeight="1" x14ac:dyDescent="0.2">
      <c r="A265" s="29" t="s">
        <v>106</v>
      </c>
      <c r="B265" s="82">
        <v>42632</v>
      </c>
      <c r="C265" s="81" t="b">
        <f>ISERROR(VLOOKUP(B265,'Reference for Forumual'!B:B,1,FALSE))</f>
        <v>1</v>
      </c>
      <c r="D265" s="86">
        <f>IF($C265=TRUE,D264,VLOOKUP($B265,'Reference for Forumual'!B:L,2,FALSE))</f>
        <v>6.06</v>
      </c>
      <c r="E265" s="86">
        <f>IF($C265=TRUE,E264,VLOOKUP($B265,'Reference for Forumual'!B:L,3,FALSE))</f>
        <v>6.3</v>
      </c>
      <c r="F265" s="86">
        <f>IF($C265=TRUE,F264,VLOOKUP($B265,'Reference for Forumual'!B:L,4,FALSE))</f>
        <v>7.2</v>
      </c>
      <c r="G265" s="86">
        <f>IF($C265=TRUE,G264,VLOOKUP($B265,'Reference for Forumual'!B:L,5,FALSE))</f>
        <v>1.32</v>
      </c>
      <c r="H265" s="86">
        <f>IF($C265=TRUE,H264,VLOOKUP($B265,'Reference for Forumual'!B:L,6,FALSE))</f>
        <v>2</v>
      </c>
      <c r="I265" s="86">
        <f>IF($C265=TRUE,I264,VLOOKUP($B265,'Reference for Forumual'!B:L,7,FALSE))</f>
        <v>5.01</v>
      </c>
      <c r="J265" s="86">
        <f>IF($C265=TRUE,J264,VLOOKUP($B265,'Reference for Forumual'!B:L,8,FALSE))</f>
        <v>5.15</v>
      </c>
      <c r="K265" s="86">
        <f>IF($C265=TRUE,K264,VLOOKUP($B265,'Reference for Forumual'!B:L,9,FALSE))</f>
        <v>7.42</v>
      </c>
      <c r="L265" s="86">
        <f>IF($C265=TRUE,L264,VLOOKUP($B265,'Reference for Forumual'!B:L,10,FALSE))</f>
        <v>8.56</v>
      </c>
      <c r="M265" s="86">
        <f>IF($C265=TRUE,M264,VLOOKUP($B265,'Reference for Forumual'!B:L,11,FALSE))</f>
        <v>9.15</v>
      </c>
    </row>
    <row r="266" spans="1:13" ht="15.75" customHeight="1" x14ac:dyDescent="0.2">
      <c r="A266" s="29" t="s">
        <v>273</v>
      </c>
      <c r="B266" s="82">
        <v>42633</v>
      </c>
      <c r="C266" s="81" t="b">
        <f>ISERROR(VLOOKUP(B266,'Reference for Forumual'!B:B,1,FALSE))</f>
        <v>1</v>
      </c>
      <c r="D266" s="86">
        <f>IF($C266=TRUE,D265,VLOOKUP($B266,'Reference for Forumual'!B:L,2,FALSE))</f>
        <v>6.06</v>
      </c>
      <c r="E266" s="86">
        <f>IF($C266=TRUE,E265,VLOOKUP($B266,'Reference for Forumual'!B:L,3,FALSE))</f>
        <v>6.3</v>
      </c>
      <c r="F266" s="86">
        <f>IF($C266=TRUE,F265,VLOOKUP($B266,'Reference for Forumual'!B:L,4,FALSE))</f>
        <v>7.2</v>
      </c>
      <c r="G266" s="86">
        <f>IF($C266=TRUE,G265,VLOOKUP($B266,'Reference for Forumual'!B:L,5,FALSE))</f>
        <v>1.32</v>
      </c>
      <c r="H266" s="86">
        <f>IF($C266=TRUE,H265,VLOOKUP($B266,'Reference for Forumual'!B:L,6,FALSE))</f>
        <v>2</v>
      </c>
      <c r="I266" s="86">
        <f>IF($C266=TRUE,I265,VLOOKUP($B266,'Reference for Forumual'!B:L,7,FALSE))</f>
        <v>5.01</v>
      </c>
      <c r="J266" s="86">
        <f>IF($C266=TRUE,J265,VLOOKUP($B266,'Reference for Forumual'!B:L,8,FALSE))</f>
        <v>5.15</v>
      </c>
      <c r="K266" s="86">
        <f>IF($C266=TRUE,K265,VLOOKUP($B266,'Reference for Forumual'!B:L,9,FALSE))</f>
        <v>7.42</v>
      </c>
      <c r="L266" s="86">
        <f>IF($C266=TRUE,L265,VLOOKUP($B266,'Reference for Forumual'!B:L,10,FALSE))</f>
        <v>8.56</v>
      </c>
      <c r="M266" s="86">
        <f>IF($C266=TRUE,M265,VLOOKUP($B266,'Reference for Forumual'!B:L,11,FALSE))</f>
        <v>9.15</v>
      </c>
    </row>
    <row r="267" spans="1:13" ht="15.75" customHeight="1" x14ac:dyDescent="0.2">
      <c r="A267" s="29" t="s">
        <v>106</v>
      </c>
      <c r="B267" s="82">
        <v>42634</v>
      </c>
      <c r="C267" s="81" t="b">
        <f>ISERROR(VLOOKUP(B267,'Reference for Forumual'!B:B,1,FALSE))</f>
        <v>1</v>
      </c>
      <c r="D267" s="86">
        <f>IF($C267=TRUE,D266,VLOOKUP($B267,'Reference for Forumual'!B:L,2,FALSE))</f>
        <v>6.06</v>
      </c>
      <c r="E267" s="86">
        <f>IF($C267=TRUE,E266,VLOOKUP($B267,'Reference for Forumual'!B:L,3,FALSE))</f>
        <v>6.3</v>
      </c>
      <c r="F267" s="86">
        <f>IF($C267=TRUE,F266,VLOOKUP($B267,'Reference for Forumual'!B:L,4,FALSE))</f>
        <v>7.2</v>
      </c>
      <c r="G267" s="86">
        <f>IF($C267=TRUE,G266,VLOOKUP($B267,'Reference for Forumual'!B:L,5,FALSE))</f>
        <v>1.32</v>
      </c>
      <c r="H267" s="86">
        <f>IF($C267=TRUE,H266,VLOOKUP($B267,'Reference for Forumual'!B:L,6,FALSE))</f>
        <v>2</v>
      </c>
      <c r="I267" s="86">
        <f>IF($C267=TRUE,I266,VLOOKUP($B267,'Reference for Forumual'!B:L,7,FALSE))</f>
        <v>5.01</v>
      </c>
      <c r="J267" s="86">
        <f>IF($C267=TRUE,J266,VLOOKUP($B267,'Reference for Forumual'!B:L,8,FALSE))</f>
        <v>5.15</v>
      </c>
      <c r="K267" s="86">
        <f>IF($C267=TRUE,K266,VLOOKUP($B267,'Reference for Forumual'!B:L,9,FALSE))</f>
        <v>7.42</v>
      </c>
      <c r="L267" s="86">
        <f>IF($C267=TRUE,L266,VLOOKUP($B267,'Reference for Forumual'!B:L,10,FALSE))</f>
        <v>8.56</v>
      </c>
      <c r="M267" s="86">
        <f>IF($C267=TRUE,M266,VLOOKUP($B267,'Reference for Forumual'!B:L,11,FALSE))</f>
        <v>9.15</v>
      </c>
    </row>
    <row r="268" spans="1:13" ht="15.75" customHeight="1" x14ac:dyDescent="0.2">
      <c r="A268" s="29" t="s">
        <v>15</v>
      </c>
      <c r="B268" s="82">
        <v>42635</v>
      </c>
      <c r="C268" s="81" t="b">
        <f>ISERROR(VLOOKUP(B268,'Reference for Forumual'!B:B,1,FALSE))</f>
        <v>1</v>
      </c>
      <c r="D268" s="86">
        <f>IF($C268=TRUE,D267,VLOOKUP($B268,'Reference for Forumual'!B:L,2,FALSE))</f>
        <v>6.06</v>
      </c>
      <c r="E268" s="86">
        <f>IF($C268=TRUE,E267,VLOOKUP($B268,'Reference for Forumual'!B:L,3,FALSE))</f>
        <v>6.3</v>
      </c>
      <c r="F268" s="86">
        <f>IF($C268=TRUE,F267,VLOOKUP($B268,'Reference for Forumual'!B:L,4,FALSE))</f>
        <v>7.2</v>
      </c>
      <c r="G268" s="86">
        <f>IF($C268=TRUE,G267,VLOOKUP($B268,'Reference for Forumual'!B:L,5,FALSE))</f>
        <v>1.32</v>
      </c>
      <c r="H268" s="86">
        <f>IF($C268=TRUE,H267,VLOOKUP($B268,'Reference for Forumual'!B:L,6,FALSE))</f>
        <v>2</v>
      </c>
      <c r="I268" s="86">
        <f>IF($C268=TRUE,I267,VLOOKUP($B268,'Reference for Forumual'!B:L,7,FALSE))</f>
        <v>5.01</v>
      </c>
      <c r="J268" s="86">
        <f>IF($C268=TRUE,J267,VLOOKUP($B268,'Reference for Forumual'!B:L,8,FALSE))</f>
        <v>5.15</v>
      </c>
      <c r="K268" s="86">
        <f>IF($C268=TRUE,K267,VLOOKUP($B268,'Reference for Forumual'!B:L,9,FALSE))</f>
        <v>7.42</v>
      </c>
      <c r="L268" s="86">
        <f>IF($C268=TRUE,L267,VLOOKUP($B268,'Reference for Forumual'!B:L,10,FALSE))</f>
        <v>8.56</v>
      </c>
      <c r="M268" s="86">
        <f>IF($C268=TRUE,M267,VLOOKUP($B268,'Reference for Forumual'!B:L,11,FALSE))</f>
        <v>9.15</v>
      </c>
    </row>
    <row r="269" spans="1:13" ht="15.75" customHeight="1" x14ac:dyDescent="0.2">
      <c r="A269" s="29" t="s">
        <v>106</v>
      </c>
      <c r="B269" s="82">
        <v>42636</v>
      </c>
      <c r="C269" s="81" t="b">
        <f>ISERROR(VLOOKUP(B269,'Reference for Forumual'!B:B,1,FALSE))</f>
        <v>1</v>
      </c>
      <c r="D269" s="86">
        <f>IF($C269=TRUE,D268,VLOOKUP($B269,'Reference for Forumual'!B:L,2,FALSE))</f>
        <v>6.06</v>
      </c>
      <c r="E269" s="86">
        <f>IF($C269=TRUE,E268,VLOOKUP($B269,'Reference for Forumual'!B:L,3,FALSE))</f>
        <v>6.3</v>
      </c>
      <c r="F269" s="86">
        <f>IF($C269=TRUE,F268,VLOOKUP($B269,'Reference for Forumual'!B:L,4,FALSE))</f>
        <v>7.2</v>
      </c>
      <c r="G269" s="86">
        <f>IF($C269=TRUE,G268,VLOOKUP($B269,'Reference for Forumual'!B:L,5,FALSE))</f>
        <v>1.32</v>
      </c>
      <c r="H269" s="86">
        <f>IF($C269=TRUE,H268,VLOOKUP($B269,'Reference for Forumual'!B:L,6,FALSE))</f>
        <v>2</v>
      </c>
      <c r="I269" s="86">
        <f>IF($C269=TRUE,I268,VLOOKUP($B269,'Reference for Forumual'!B:L,7,FALSE))</f>
        <v>5.01</v>
      </c>
      <c r="J269" s="86">
        <f>IF($C269=TRUE,J268,VLOOKUP($B269,'Reference for Forumual'!B:L,8,FALSE))</f>
        <v>5.15</v>
      </c>
      <c r="K269" s="86">
        <f>IF($C269=TRUE,K268,VLOOKUP($B269,'Reference for Forumual'!B:L,9,FALSE))</f>
        <v>7.42</v>
      </c>
      <c r="L269" s="86">
        <f>IF($C269=TRUE,L268,VLOOKUP($B269,'Reference for Forumual'!B:L,10,FALSE))</f>
        <v>8.56</v>
      </c>
      <c r="M269" s="86">
        <f>IF($C269=TRUE,M268,VLOOKUP($B269,'Reference for Forumual'!B:L,11,FALSE))</f>
        <v>9.15</v>
      </c>
    </row>
    <row r="270" spans="1:13" ht="15.75" customHeight="1" x14ac:dyDescent="0.2">
      <c r="A270" s="29" t="s">
        <v>269</v>
      </c>
      <c r="B270" s="82">
        <v>42637</v>
      </c>
      <c r="C270" s="81" t="b">
        <f>ISERROR(VLOOKUP(B270,'Reference for Forumual'!B:B,1,FALSE))</f>
        <v>1</v>
      </c>
      <c r="D270" s="86">
        <f>IF($C270=TRUE,D269,VLOOKUP($B270,'Reference for Forumual'!B:L,2,FALSE))</f>
        <v>6.06</v>
      </c>
      <c r="E270" s="86">
        <f>IF($C270=TRUE,E269,VLOOKUP($B270,'Reference for Forumual'!B:L,3,FALSE))</f>
        <v>6.3</v>
      </c>
      <c r="F270" s="86">
        <f>IF($C270=TRUE,F269,VLOOKUP($B270,'Reference for Forumual'!B:L,4,FALSE))</f>
        <v>7.2</v>
      </c>
      <c r="G270" s="86">
        <f>IF($C270=TRUE,G269,VLOOKUP($B270,'Reference for Forumual'!B:L,5,FALSE))</f>
        <v>1.32</v>
      </c>
      <c r="H270" s="86">
        <f>IF($C270=TRUE,H269,VLOOKUP($B270,'Reference for Forumual'!B:L,6,FALSE))</f>
        <v>2</v>
      </c>
      <c r="I270" s="86">
        <f>IF($C270=TRUE,I269,VLOOKUP($B270,'Reference for Forumual'!B:L,7,FALSE))</f>
        <v>5.01</v>
      </c>
      <c r="J270" s="86">
        <f>IF($C270=TRUE,J269,VLOOKUP($B270,'Reference for Forumual'!B:L,8,FALSE))</f>
        <v>5.15</v>
      </c>
      <c r="K270" s="86">
        <f>IF($C270=TRUE,K269,VLOOKUP($B270,'Reference for Forumual'!B:L,9,FALSE))</f>
        <v>7.42</v>
      </c>
      <c r="L270" s="86">
        <f>IF($C270=TRUE,L269,VLOOKUP($B270,'Reference for Forumual'!B:L,10,FALSE))</f>
        <v>8.56</v>
      </c>
      <c r="M270" s="86">
        <f>IF($C270=TRUE,M269,VLOOKUP($B270,'Reference for Forumual'!B:L,11,FALSE))</f>
        <v>9.15</v>
      </c>
    </row>
    <row r="271" spans="1:13" ht="15.75" customHeight="1" x14ac:dyDescent="0.2">
      <c r="A271" s="29" t="s">
        <v>106</v>
      </c>
      <c r="B271" s="82">
        <v>42638</v>
      </c>
      <c r="C271" s="81" t="b">
        <f>ISERROR(VLOOKUP(B271,'Reference for Forumual'!B:B,1,FALSE))</f>
        <v>1</v>
      </c>
      <c r="D271" s="86">
        <f>IF($C271=TRUE,D270,VLOOKUP($B271,'Reference for Forumual'!B:L,2,FALSE))</f>
        <v>6.06</v>
      </c>
      <c r="E271" s="86">
        <f>IF($C271=TRUE,E270,VLOOKUP($B271,'Reference for Forumual'!B:L,3,FALSE))</f>
        <v>6.3</v>
      </c>
      <c r="F271" s="86">
        <f>IF($C271=TRUE,F270,VLOOKUP($B271,'Reference for Forumual'!B:L,4,FALSE))</f>
        <v>7.2</v>
      </c>
      <c r="G271" s="86">
        <f>IF($C271=TRUE,G270,VLOOKUP($B271,'Reference for Forumual'!B:L,5,FALSE))</f>
        <v>1.32</v>
      </c>
      <c r="H271" s="86">
        <f>IF($C271=TRUE,H270,VLOOKUP($B271,'Reference for Forumual'!B:L,6,FALSE))</f>
        <v>2</v>
      </c>
      <c r="I271" s="86">
        <f>IF($C271=TRUE,I270,VLOOKUP($B271,'Reference for Forumual'!B:L,7,FALSE))</f>
        <v>5.01</v>
      </c>
      <c r="J271" s="86">
        <f>IF($C271=TRUE,J270,VLOOKUP($B271,'Reference for Forumual'!B:L,8,FALSE))</f>
        <v>5.15</v>
      </c>
      <c r="K271" s="86">
        <f>IF($C271=TRUE,K270,VLOOKUP($B271,'Reference for Forumual'!B:L,9,FALSE))</f>
        <v>7.42</v>
      </c>
      <c r="L271" s="86">
        <f>IF($C271=TRUE,L270,VLOOKUP($B271,'Reference for Forumual'!B:L,10,FALSE))</f>
        <v>8.56</v>
      </c>
      <c r="M271" s="86">
        <f>IF($C271=TRUE,M270,VLOOKUP($B271,'Reference for Forumual'!B:L,11,FALSE))</f>
        <v>9.15</v>
      </c>
    </row>
    <row r="272" spans="1:13" ht="15.75" customHeight="1" x14ac:dyDescent="0.2">
      <c r="A272" s="29" t="s">
        <v>22</v>
      </c>
      <c r="B272" s="82">
        <v>42639</v>
      </c>
      <c r="C272" s="81" t="b">
        <f>ISERROR(VLOOKUP(B272,'Reference for Forumual'!B:B,1,FALSE))</f>
        <v>1</v>
      </c>
      <c r="D272" s="86">
        <f>IF($C272=TRUE,D271,VLOOKUP($B272,'Reference for Forumual'!B:L,2,FALSE))</f>
        <v>6.06</v>
      </c>
      <c r="E272" s="86">
        <f>IF($C272=TRUE,E271,VLOOKUP($B272,'Reference for Forumual'!B:L,3,FALSE))</f>
        <v>6.3</v>
      </c>
      <c r="F272" s="86">
        <f>IF($C272=TRUE,F271,VLOOKUP($B272,'Reference for Forumual'!B:L,4,FALSE))</f>
        <v>7.2</v>
      </c>
      <c r="G272" s="86">
        <f>IF($C272=TRUE,G271,VLOOKUP($B272,'Reference for Forumual'!B:L,5,FALSE))</f>
        <v>1.32</v>
      </c>
      <c r="H272" s="86">
        <f>IF($C272=TRUE,H271,VLOOKUP($B272,'Reference for Forumual'!B:L,6,FALSE))</f>
        <v>2</v>
      </c>
      <c r="I272" s="86">
        <f>IF($C272=TRUE,I271,VLOOKUP($B272,'Reference for Forumual'!B:L,7,FALSE))</f>
        <v>5.01</v>
      </c>
      <c r="J272" s="86">
        <f>IF($C272=TRUE,J271,VLOOKUP($B272,'Reference for Forumual'!B:L,8,FALSE))</f>
        <v>5.15</v>
      </c>
      <c r="K272" s="86">
        <f>IF($C272=TRUE,K271,VLOOKUP($B272,'Reference for Forumual'!B:L,9,FALSE))</f>
        <v>7.42</v>
      </c>
      <c r="L272" s="86">
        <f>IF($C272=TRUE,L271,VLOOKUP($B272,'Reference for Forumual'!B:L,10,FALSE))</f>
        <v>8.56</v>
      </c>
      <c r="M272" s="86">
        <f>IF($C272=TRUE,M271,VLOOKUP($B272,'Reference for Forumual'!B:L,11,FALSE))</f>
        <v>9.15</v>
      </c>
    </row>
    <row r="273" spans="1:13" ht="15.75" customHeight="1" x14ac:dyDescent="0.2">
      <c r="A273" s="29" t="s">
        <v>106</v>
      </c>
      <c r="B273" s="82">
        <v>42640</v>
      </c>
      <c r="C273" s="81" t="b">
        <f>ISERROR(VLOOKUP(B273,'Reference for Forumual'!B:B,1,FALSE))</f>
        <v>1</v>
      </c>
      <c r="D273" s="86">
        <f>IF($C273=TRUE,D272,VLOOKUP($B273,'Reference for Forumual'!B:L,2,FALSE))</f>
        <v>6.06</v>
      </c>
      <c r="E273" s="86">
        <f>IF($C273=TRUE,E272,VLOOKUP($B273,'Reference for Forumual'!B:L,3,FALSE))</f>
        <v>6.3</v>
      </c>
      <c r="F273" s="86">
        <f>IF($C273=TRUE,F272,VLOOKUP($B273,'Reference for Forumual'!B:L,4,FALSE))</f>
        <v>7.2</v>
      </c>
      <c r="G273" s="86">
        <f>IF($C273=TRUE,G272,VLOOKUP($B273,'Reference for Forumual'!B:L,5,FALSE))</f>
        <v>1.32</v>
      </c>
      <c r="H273" s="86">
        <f>IF($C273=TRUE,H272,VLOOKUP($B273,'Reference for Forumual'!B:L,6,FALSE))</f>
        <v>2</v>
      </c>
      <c r="I273" s="86">
        <f>IF($C273=TRUE,I272,VLOOKUP($B273,'Reference for Forumual'!B:L,7,FALSE))</f>
        <v>5.01</v>
      </c>
      <c r="J273" s="86">
        <f>IF($C273=TRUE,J272,VLOOKUP($B273,'Reference for Forumual'!B:L,8,FALSE))</f>
        <v>5.15</v>
      </c>
      <c r="K273" s="86">
        <f>IF($C273=TRUE,K272,VLOOKUP($B273,'Reference for Forumual'!B:L,9,FALSE))</f>
        <v>7.42</v>
      </c>
      <c r="L273" s="86">
        <f>IF($C273=TRUE,L272,VLOOKUP($B273,'Reference for Forumual'!B:L,10,FALSE))</f>
        <v>8.56</v>
      </c>
      <c r="M273" s="86">
        <f>IF($C273=TRUE,M272,VLOOKUP($B273,'Reference for Forumual'!B:L,11,FALSE))</f>
        <v>9.15</v>
      </c>
    </row>
    <row r="274" spans="1:13" ht="15.75" customHeight="1" x14ac:dyDescent="0.2">
      <c r="A274" s="29" t="s">
        <v>270</v>
      </c>
      <c r="B274" s="82">
        <v>42641</v>
      </c>
      <c r="C274" s="81" t="b">
        <f>ISERROR(VLOOKUP(B274,'Reference for Forumual'!B:B,1,FALSE))</f>
        <v>1</v>
      </c>
      <c r="D274" s="86">
        <f>IF($C274=TRUE,D273,VLOOKUP($B274,'Reference for Forumual'!B:L,2,FALSE))</f>
        <v>6.06</v>
      </c>
      <c r="E274" s="86">
        <f>IF($C274=TRUE,E273,VLOOKUP($B274,'Reference for Forumual'!B:L,3,FALSE))</f>
        <v>6.3</v>
      </c>
      <c r="F274" s="86">
        <f>IF($C274=TRUE,F273,VLOOKUP($B274,'Reference for Forumual'!B:L,4,FALSE))</f>
        <v>7.2</v>
      </c>
      <c r="G274" s="86">
        <f>IF($C274=TRUE,G273,VLOOKUP($B274,'Reference for Forumual'!B:L,5,FALSE))</f>
        <v>1.32</v>
      </c>
      <c r="H274" s="86">
        <f>IF($C274=TRUE,H273,VLOOKUP($B274,'Reference for Forumual'!B:L,6,FALSE))</f>
        <v>2</v>
      </c>
      <c r="I274" s="86">
        <f>IF($C274=TRUE,I273,VLOOKUP($B274,'Reference for Forumual'!B:L,7,FALSE))</f>
        <v>5.01</v>
      </c>
      <c r="J274" s="86">
        <f>IF($C274=TRUE,J273,VLOOKUP($B274,'Reference for Forumual'!B:L,8,FALSE))</f>
        <v>5.15</v>
      </c>
      <c r="K274" s="86">
        <f>IF($C274=TRUE,K273,VLOOKUP($B274,'Reference for Forumual'!B:L,9,FALSE))</f>
        <v>7.42</v>
      </c>
      <c r="L274" s="86">
        <f>IF($C274=TRUE,L273,VLOOKUP($B274,'Reference for Forumual'!B:L,10,FALSE))</f>
        <v>8.56</v>
      </c>
      <c r="M274" s="86">
        <f>IF($C274=TRUE,M273,VLOOKUP($B274,'Reference for Forumual'!B:L,11,FALSE))</f>
        <v>9.15</v>
      </c>
    </row>
    <row r="275" spans="1:13" ht="15.75" customHeight="1" x14ac:dyDescent="0.2">
      <c r="A275" s="29" t="s">
        <v>106</v>
      </c>
      <c r="B275" s="82">
        <v>42642</v>
      </c>
      <c r="C275" s="81" t="b">
        <f>ISERROR(VLOOKUP(B275,'Reference for Forumual'!B:B,1,FALSE))</f>
        <v>1</v>
      </c>
      <c r="D275" s="86">
        <f>IF($C275=TRUE,D274,VLOOKUP($B275,'Reference for Forumual'!B:L,2,FALSE))</f>
        <v>6.06</v>
      </c>
      <c r="E275" s="86">
        <f>IF($C275=TRUE,E274,VLOOKUP($B275,'Reference for Forumual'!B:L,3,FALSE))</f>
        <v>6.3</v>
      </c>
      <c r="F275" s="86">
        <f>IF($C275=TRUE,F274,VLOOKUP($B275,'Reference for Forumual'!B:L,4,FALSE))</f>
        <v>7.2</v>
      </c>
      <c r="G275" s="86">
        <f>IF($C275=TRUE,G274,VLOOKUP($B275,'Reference for Forumual'!B:L,5,FALSE))</f>
        <v>1.32</v>
      </c>
      <c r="H275" s="86">
        <f>IF($C275=TRUE,H274,VLOOKUP($B275,'Reference for Forumual'!B:L,6,FALSE))</f>
        <v>2</v>
      </c>
      <c r="I275" s="86">
        <f>IF($C275=TRUE,I274,VLOOKUP($B275,'Reference for Forumual'!B:L,7,FALSE))</f>
        <v>5.01</v>
      </c>
      <c r="J275" s="86">
        <f>IF($C275=TRUE,J274,VLOOKUP($B275,'Reference for Forumual'!B:L,8,FALSE))</f>
        <v>5.15</v>
      </c>
      <c r="K275" s="86">
        <f>IF($C275=TRUE,K274,VLOOKUP($B275,'Reference for Forumual'!B:L,9,FALSE))</f>
        <v>7.42</v>
      </c>
      <c r="L275" s="86">
        <f>IF($C275=TRUE,L274,VLOOKUP($B275,'Reference for Forumual'!B:L,10,FALSE))</f>
        <v>8.56</v>
      </c>
      <c r="M275" s="86">
        <f>IF($C275=TRUE,M274,VLOOKUP($B275,'Reference for Forumual'!B:L,11,FALSE))</f>
        <v>9.15</v>
      </c>
    </row>
    <row r="276" spans="1:13" ht="15.75" customHeight="1" x14ac:dyDescent="0.2">
      <c r="A276" s="29" t="s">
        <v>271</v>
      </c>
      <c r="B276" s="82">
        <v>42643</v>
      </c>
      <c r="C276" s="81" t="b">
        <f>ISERROR(VLOOKUP(B276,'Reference for Forumual'!B:B,1,FALSE))</f>
        <v>0</v>
      </c>
      <c r="D276" s="86">
        <f>IF($C276=TRUE,D275,VLOOKUP($B276,'Reference for Forumual'!B:L,2,FALSE))</f>
        <v>6.2</v>
      </c>
      <c r="E276" s="86">
        <f>IF($C276=TRUE,E275,VLOOKUP($B276,'Reference for Forumual'!B:L,3,FALSE))</f>
        <v>6.4</v>
      </c>
      <c r="F276" s="86">
        <f>IF($C276=TRUE,F275,VLOOKUP($B276,'Reference for Forumual'!B:L,4,FALSE))</f>
        <v>7.33</v>
      </c>
      <c r="G276" s="86">
        <f>IF($C276=TRUE,G275,VLOOKUP($B276,'Reference for Forumual'!B:L,5,FALSE))</f>
        <v>1.27</v>
      </c>
      <c r="H276" s="86">
        <f>IF($C276=TRUE,H275,VLOOKUP($B276,'Reference for Forumual'!B:L,6,FALSE))</f>
        <v>2</v>
      </c>
      <c r="I276" s="86">
        <f>IF($C276=TRUE,I275,VLOOKUP($B276,'Reference for Forumual'!B:L,7,FALSE))</f>
        <v>4.46</v>
      </c>
      <c r="J276" s="86">
        <f>IF($C276=TRUE,J275,VLOOKUP($B276,'Reference for Forumual'!B:L,8,FALSE))</f>
        <v>5</v>
      </c>
      <c r="K276" s="86">
        <f>IF($C276=TRUE,K275,VLOOKUP($B276,'Reference for Forumual'!B:L,9,FALSE))</f>
        <v>7.21</v>
      </c>
      <c r="L276" s="86">
        <f>IF($C276=TRUE,L275,VLOOKUP($B276,'Reference for Forumual'!B:L,10,FALSE))</f>
        <v>8.34</v>
      </c>
      <c r="M276" s="86">
        <f>IF($C276=TRUE,M275,VLOOKUP($B276,'Reference for Forumual'!B:L,11,FALSE))</f>
        <v>9</v>
      </c>
    </row>
    <row r="277" spans="1:13" ht="15.75" customHeight="1" x14ac:dyDescent="0.2">
      <c r="A277" s="29" t="s">
        <v>106</v>
      </c>
      <c r="B277" s="82">
        <v>42644</v>
      </c>
      <c r="C277" s="81" t="b">
        <f>ISERROR(VLOOKUP(B277,'Reference for Forumual'!B:B,1,FALSE))</f>
        <v>1</v>
      </c>
      <c r="D277" s="86">
        <f>IF($C277=TRUE,D276,VLOOKUP($B277,'Reference for Forumual'!B:L,2,FALSE))</f>
        <v>6.2</v>
      </c>
      <c r="E277" s="86">
        <f>IF($C277=TRUE,E276,VLOOKUP($B277,'Reference for Forumual'!B:L,3,FALSE))</f>
        <v>6.4</v>
      </c>
      <c r="F277" s="86">
        <f>IF($C277=TRUE,F276,VLOOKUP($B277,'Reference for Forumual'!B:L,4,FALSE))</f>
        <v>7.33</v>
      </c>
      <c r="G277" s="86">
        <f>IF($C277=TRUE,G276,VLOOKUP($B277,'Reference for Forumual'!B:L,5,FALSE))</f>
        <v>1.27</v>
      </c>
      <c r="H277" s="86">
        <f>IF($C277=TRUE,H276,VLOOKUP($B277,'Reference for Forumual'!B:L,6,FALSE))</f>
        <v>2</v>
      </c>
      <c r="I277" s="86">
        <f>IF($C277=TRUE,I276,VLOOKUP($B277,'Reference for Forumual'!B:L,7,FALSE))</f>
        <v>4.46</v>
      </c>
      <c r="J277" s="86">
        <f>IF($C277=TRUE,J276,VLOOKUP($B277,'Reference for Forumual'!B:L,8,FALSE))</f>
        <v>5</v>
      </c>
      <c r="K277" s="86">
        <f>IF($C277=TRUE,K276,VLOOKUP($B277,'Reference for Forumual'!B:L,9,FALSE))</f>
        <v>7.21</v>
      </c>
      <c r="L277" s="86">
        <f>IF($C277=TRUE,L276,VLOOKUP($B277,'Reference for Forumual'!B:L,10,FALSE))</f>
        <v>8.34</v>
      </c>
      <c r="M277" s="86">
        <f>IF($C277=TRUE,M276,VLOOKUP($B277,'Reference for Forumual'!B:L,11,FALSE))</f>
        <v>9</v>
      </c>
    </row>
    <row r="278" spans="1:13" ht="15.75" customHeight="1" x14ac:dyDescent="0.2">
      <c r="A278" s="29" t="s">
        <v>272</v>
      </c>
      <c r="B278" s="82">
        <v>42645</v>
      </c>
      <c r="C278" s="81" t="b">
        <f>ISERROR(VLOOKUP(B278,'Reference for Forumual'!B:B,1,FALSE))</f>
        <v>1</v>
      </c>
      <c r="D278" s="86">
        <f>IF($C278=TRUE,D277,VLOOKUP($B278,'Reference for Forumual'!B:L,2,FALSE))</f>
        <v>6.2</v>
      </c>
      <c r="E278" s="86">
        <f>IF($C278=TRUE,E277,VLOOKUP($B278,'Reference for Forumual'!B:L,3,FALSE))</f>
        <v>6.4</v>
      </c>
      <c r="F278" s="86">
        <f>IF($C278=TRUE,F277,VLOOKUP($B278,'Reference for Forumual'!B:L,4,FALSE))</f>
        <v>7.33</v>
      </c>
      <c r="G278" s="86">
        <f>IF($C278=TRUE,G277,VLOOKUP($B278,'Reference for Forumual'!B:L,5,FALSE))</f>
        <v>1.27</v>
      </c>
      <c r="H278" s="86">
        <f>IF($C278=TRUE,H277,VLOOKUP($B278,'Reference for Forumual'!B:L,6,FALSE))</f>
        <v>2</v>
      </c>
      <c r="I278" s="86">
        <f>IF($C278=TRUE,I277,VLOOKUP($B278,'Reference for Forumual'!B:L,7,FALSE))</f>
        <v>4.46</v>
      </c>
      <c r="J278" s="86">
        <f>IF($C278=TRUE,J277,VLOOKUP($B278,'Reference for Forumual'!B:L,8,FALSE))</f>
        <v>5</v>
      </c>
      <c r="K278" s="86">
        <f>IF($C278=TRUE,K277,VLOOKUP($B278,'Reference for Forumual'!B:L,9,FALSE))</f>
        <v>7.21</v>
      </c>
      <c r="L278" s="86">
        <f>IF($C278=TRUE,L277,VLOOKUP($B278,'Reference for Forumual'!B:L,10,FALSE))</f>
        <v>8.34</v>
      </c>
      <c r="M278" s="86">
        <f>IF($C278=TRUE,M277,VLOOKUP($B278,'Reference for Forumual'!B:L,11,FALSE))</f>
        <v>9</v>
      </c>
    </row>
    <row r="279" spans="1:13" ht="15.75" customHeight="1" x14ac:dyDescent="0.2">
      <c r="A279" s="29" t="s">
        <v>106</v>
      </c>
      <c r="B279" s="82">
        <v>42646</v>
      </c>
      <c r="C279" s="81" t="b">
        <f>ISERROR(VLOOKUP(B279,'Reference for Forumual'!B:B,1,FALSE))</f>
        <v>1</v>
      </c>
      <c r="D279" s="86">
        <f>IF($C279=TRUE,D278,VLOOKUP($B279,'Reference for Forumual'!B:L,2,FALSE))</f>
        <v>6.2</v>
      </c>
      <c r="E279" s="86">
        <f>IF($C279=TRUE,E278,VLOOKUP($B279,'Reference for Forumual'!B:L,3,FALSE))</f>
        <v>6.4</v>
      </c>
      <c r="F279" s="86">
        <f>IF($C279=TRUE,F278,VLOOKUP($B279,'Reference for Forumual'!B:L,4,FALSE))</f>
        <v>7.33</v>
      </c>
      <c r="G279" s="86">
        <f>IF($C279=TRUE,G278,VLOOKUP($B279,'Reference for Forumual'!B:L,5,FALSE))</f>
        <v>1.27</v>
      </c>
      <c r="H279" s="86">
        <f>IF($C279=TRUE,H278,VLOOKUP($B279,'Reference for Forumual'!B:L,6,FALSE))</f>
        <v>2</v>
      </c>
      <c r="I279" s="86">
        <f>IF($C279=TRUE,I278,VLOOKUP($B279,'Reference for Forumual'!B:L,7,FALSE))</f>
        <v>4.46</v>
      </c>
      <c r="J279" s="86">
        <f>IF($C279=TRUE,J278,VLOOKUP($B279,'Reference for Forumual'!B:L,8,FALSE))</f>
        <v>5</v>
      </c>
      <c r="K279" s="86">
        <f>IF($C279=TRUE,K278,VLOOKUP($B279,'Reference for Forumual'!B:L,9,FALSE))</f>
        <v>7.21</v>
      </c>
      <c r="L279" s="86">
        <f>IF($C279=TRUE,L278,VLOOKUP($B279,'Reference for Forumual'!B:L,10,FALSE))</f>
        <v>8.34</v>
      </c>
      <c r="M279" s="86">
        <f>IF($C279=TRUE,M278,VLOOKUP($B279,'Reference for Forumual'!B:L,11,FALSE))</f>
        <v>9</v>
      </c>
    </row>
    <row r="280" spans="1:13" ht="15.75" customHeight="1" x14ac:dyDescent="0.2">
      <c r="A280" s="29" t="s">
        <v>273</v>
      </c>
      <c r="B280" s="82">
        <v>42647</v>
      </c>
      <c r="C280" s="81" t="b">
        <f>ISERROR(VLOOKUP(B280,'Reference for Forumual'!B:B,1,FALSE))</f>
        <v>1</v>
      </c>
      <c r="D280" s="86">
        <f>IF($C280=TRUE,D279,VLOOKUP($B280,'Reference for Forumual'!B:L,2,FALSE))</f>
        <v>6.2</v>
      </c>
      <c r="E280" s="86">
        <f>IF($C280=TRUE,E279,VLOOKUP($B280,'Reference for Forumual'!B:L,3,FALSE))</f>
        <v>6.4</v>
      </c>
      <c r="F280" s="86">
        <f>IF($C280=TRUE,F279,VLOOKUP($B280,'Reference for Forumual'!B:L,4,FALSE))</f>
        <v>7.33</v>
      </c>
      <c r="G280" s="86">
        <f>IF($C280=TRUE,G279,VLOOKUP($B280,'Reference for Forumual'!B:L,5,FALSE))</f>
        <v>1.27</v>
      </c>
      <c r="H280" s="86">
        <f>IF($C280=TRUE,H279,VLOOKUP($B280,'Reference for Forumual'!B:L,6,FALSE))</f>
        <v>2</v>
      </c>
      <c r="I280" s="86">
        <f>IF($C280=TRUE,I279,VLOOKUP($B280,'Reference for Forumual'!B:L,7,FALSE))</f>
        <v>4.46</v>
      </c>
      <c r="J280" s="86">
        <f>IF($C280=TRUE,J279,VLOOKUP($B280,'Reference for Forumual'!B:L,8,FALSE))</f>
        <v>5</v>
      </c>
      <c r="K280" s="86">
        <f>IF($C280=TRUE,K279,VLOOKUP($B280,'Reference for Forumual'!B:L,9,FALSE))</f>
        <v>7.21</v>
      </c>
      <c r="L280" s="86">
        <f>IF($C280=TRUE,L279,VLOOKUP($B280,'Reference for Forumual'!B:L,10,FALSE))</f>
        <v>8.34</v>
      </c>
      <c r="M280" s="86">
        <f>IF($C280=TRUE,M279,VLOOKUP($B280,'Reference for Forumual'!B:L,11,FALSE))</f>
        <v>9</v>
      </c>
    </row>
    <row r="281" spans="1:13" ht="15.75" customHeight="1" x14ac:dyDescent="0.2">
      <c r="A281" s="29" t="s">
        <v>106</v>
      </c>
      <c r="B281" s="82">
        <v>42648</v>
      </c>
      <c r="C281" s="81" t="b">
        <f>ISERROR(VLOOKUP(B281,'Reference for Forumual'!B:B,1,FALSE))</f>
        <v>1</v>
      </c>
      <c r="D281" s="86">
        <f>IF($C281=TRUE,D280,VLOOKUP($B281,'Reference for Forumual'!B:L,2,FALSE))</f>
        <v>6.2</v>
      </c>
      <c r="E281" s="86">
        <f>IF($C281=TRUE,E280,VLOOKUP($B281,'Reference for Forumual'!B:L,3,FALSE))</f>
        <v>6.4</v>
      </c>
      <c r="F281" s="86">
        <f>IF($C281=TRUE,F280,VLOOKUP($B281,'Reference for Forumual'!B:L,4,FALSE))</f>
        <v>7.33</v>
      </c>
      <c r="G281" s="86">
        <f>IF($C281=TRUE,G280,VLOOKUP($B281,'Reference for Forumual'!B:L,5,FALSE))</f>
        <v>1.27</v>
      </c>
      <c r="H281" s="86">
        <f>IF($C281=TRUE,H280,VLOOKUP($B281,'Reference for Forumual'!B:L,6,FALSE))</f>
        <v>2</v>
      </c>
      <c r="I281" s="86">
        <f>IF($C281=TRUE,I280,VLOOKUP($B281,'Reference for Forumual'!B:L,7,FALSE))</f>
        <v>4.46</v>
      </c>
      <c r="J281" s="86">
        <f>IF($C281=TRUE,J280,VLOOKUP($B281,'Reference for Forumual'!B:L,8,FALSE))</f>
        <v>5</v>
      </c>
      <c r="K281" s="86">
        <f>IF($C281=TRUE,K280,VLOOKUP($B281,'Reference for Forumual'!B:L,9,FALSE))</f>
        <v>7.21</v>
      </c>
      <c r="L281" s="86">
        <f>IF($C281=TRUE,L280,VLOOKUP($B281,'Reference for Forumual'!B:L,10,FALSE))</f>
        <v>8.34</v>
      </c>
      <c r="M281" s="86">
        <f>IF($C281=TRUE,M280,VLOOKUP($B281,'Reference for Forumual'!B:L,11,FALSE))</f>
        <v>9</v>
      </c>
    </row>
    <row r="282" spans="1:13" ht="15.75" customHeight="1" x14ac:dyDescent="0.2">
      <c r="A282" s="29" t="s">
        <v>15</v>
      </c>
      <c r="B282" s="82">
        <v>42649</v>
      </c>
      <c r="C282" s="81" t="b">
        <f>ISERROR(VLOOKUP(B282,'Reference for Forumual'!B:B,1,FALSE))</f>
        <v>1</v>
      </c>
      <c r="D282" s="86">
        <f>IF($C282=TRUE,D281,VLOOKUP($B282,'Reference for Forumual'!B:L,2,FALSE))</f>
        <v>6.2</v>
      </c>
      <c r="E282" s="86">
        <f>IF($C282=TRUE,E281,VLOOKUP($B282,'Reference for Forumual'!B:L,3,FALSE))</f>
        <v>6.4</v>
      </c>
      <c r="F282" s="86">
        <f>IF($C282=TRUE,F281,VLOOKUP($B282,'Reference for Forumual'!B:L,4,FALSE))</f>
        <v>7.33</v>
      </c>
      <c r="G282" s="86">
        <f>IF($C282=TRUE,G281,VLOOKUP($B282,'Reference for Forumual'!B:L,5,FALSE))</f>
        <v>1.27</v>
      </c>
      <c r="H282" s="86">
        <f>IF($C282=TRUE,H281,VLOOKUP($B282,'Reference for Forumual'!B:L,6,FALSE))</f>
        <v>2</v>
      </c>
      <c r="I282" s="86">
        <f>IF($C282=TRUE,I281,VLOOKUP($B282,'Reference for Forumual'!B:L,7,FALSE))</f>
        <v>4.46</v>
      </c>
      <c r="J282" s="86">
        <f>IF($C282=TRUE,J281,VLOOKUP($B282,'Reference for Forumual'!B:L,8,FALSE))</f>
        <v>5</v>
      </c>
      <c r="K282" s="86">
        <f>IF($C282=TRUE,K281,VLOOKUP($B282,'Reference for Forumual'!B:L,9,FALSE))</f>
        <v>7.21</v>
      </c>
      <c r="L282" s="86">
        <f>IF($C282=TRUE,L281,VLOOKUP($B282,'Reference for Forumual'!B:L,10,FALSE))</f>
        <v>8.34</v>
      </c>
      <c r="M282" s="86">
        <f>IF($C282=TRUE,M281,VLOOKUP($B282,'Reference for Forumual'!B:L,11,FALSE))</f>
        <v>9</v>
      </c>
    </row>
    <row r="283" spans="1:13" ht="15.75" customHeight="1" x14ac:dyDescent="0.2">
      <c r="A283" s="29" t="s">
        <v>106</v>
      </c>
      <c r="B283" s="82">
        <v>42650</v>
      </c>
      <c r="C283" s="81" t="b">
        <f>ISERROR(VLOOKUP(B283,'Reference for Forumual'!B:B,1,FALSE))</f>
        <v>1</v>
      </c>
      <c r="D283" s="86">
        <f>IF($C283=TRUE,D282,VLOOKUP($B283,'Reference for Forumual'!B:L,2,FALSE))</f>
        <v>6.2</v>
      </c>
      <c r="E283" s="86">
        <f>IF($C283=TRUE,E282,VLOOKUP($B283,'Reference for Forumual'!B:L,3,FALSE))</f>
        <v>6.4</v>
      </c>
      <c r="F283" s="86">
        <f>IF($C283=TRUE,F282,VLOOKUP($B283,'Reference for Forumual'!B:L,4,FALSE))</f>
        <v>7.33</v>
      </c>
      <c r="G283" s="86">
        <f>IF($C283=TRUE,G282,VLOOKUP($B283,'Reference for Forumual'!B:L,5,FALSE))</f>
        <v>1.27</v>
      </c>
      <c r="H283" s="86">
        <f>IF($C283=TRUE,H282,VLOOKUP($B283,'Reference for Forumual'!B:L,6,FALSE))</f>
        <v>2</v>
      </c>
      <c r="I283" s="86">
        <f>IF($C283=TRUE,I282,VLOOKUP($B283,'Reference for Forumual'!B:L,7,FALSE))</f>
        <v>4.46</v>
      </c>
      <c r="J283" s="86">
        <f>IF($C283=TRUE,J282,VLOOKUP($B283,'Reference for Forumual'!B:L,8,FALSE))</f>
        <v>5</v>
      </c>
      <c r="K283" s="86">
        <f>IF($C283=TRUE,K282,VLOOKUP($B283,'Reference for Forumual'!B:L,9,FALSE))</f>
        <v>7.21</v>
      </c>
      <c r="L283" s="86">
        <f>IF($C283=TRUE,L282,VLOOKUP($B283,'Reference for Forumual'!B:L,10,FALSE))</f>
        <v>8.34</v>
      </c>
      <c r="M283" s="86">
        <f>IF($C283=TRUE,M282,VLOOKUP($B283,'Reference for Forumual'!B:L,11,FALSE))</f>
        <v>9</v>
      </c>
    </row>
    <row r="284" spans="1:13" ht="15.75" customHeight="1" x14ac:dyDescent="0.2">
      <c r="A284" s="29" t="s">
        <v>269</v>
      </c>
      <c r="B284" s="82">
        <v>42651</v>
      </c>
      <c r="C284" s="81" t="b">
        <f>ISERROR(VLOOKUP(B284,'Reference for Forumual'!B:B,1,FALSE))</f>
        <v>1</v>
      </c>
      <c r="D284" s="86">
        <f>IF($C284=TRUE,D283,VLOOKUP($B284,'Reference for Forumual'!B:L,2,FALSE))</f>
        <v>6.2</v>
      </c>
      <c r="E284" s="86">
        <f>IF($C284=TRUE,E283,VLOOKUP($B284,'Reference for Forumual'!B:L,3,FALSE))</f>
        <v>6.4</v>
      </c>
      <c r="F284" s="86">
        <f>IF($C284=TRUE,F283,VLOOKUP($B284,'Reference for Forumual'!B:L,4,FALSE))</f>
        <v>7.33</v>
      </c>
      <c r="G284" s="86">
        <f>IF($C284=TRUE,G283,VLOOKUP($B284,'Reference for Forumual'!B:L,5,FALSE))</f>
        <v>1.27</v>
      </c>
      <c r="H284" s="86">
        <f>IF($C284=TRUE,H283,VLOOKUP($B284,'Reference for Forumual'!B:L,6,FALSE))</f>
        <v>2</v>
      </c>
      <c r="I284" s="86">
        <f>IF($C284=TRUE,I283,VLOOKUP($B284,'Reference for Forumual'!B:L,7,FALSE))</f>
        <v>4.46</v>
      </c>
      <c r="J284" s="86">
        <f>IF($C284=TRUE,J283,VLOOKUP($B284,'Reference for Forumual'!B:L,8,FALSE))</f>
        <v>5</v>
      </c>
      <c r="K284" s="86">
        <f>IF($C284=TRUE,K283,VLOOKUP($B284,'Reference for Forumual'!B:L,9,FALSE))</f>
        <v>7.21</v>
      </c>
      <c r="L284" s="86">
        <f>IF($C284=TRUE,L283,VLOOKUP($B284,'Reference for Forumual'!B:L,10,FALSE))</f>
        <v>8.34</v>
      </c>
      <c r="M284" s="86">
        <f>IF($C284=TRUE,M283,VLOOKUP($B284,'Reference for Forumual'!B:L,11,FALSE))</f>
        <v>9</v>
      </c>
    </row>
    <row r="285" spans="1:13" ht="15.75" customHeight="1" x14ac:dyDescent="0.2">
      <c r="A285" s="29" t="s">
        <v>106</v>
      </c>
      <c r="B285" s="82">
        <v>42652</v>
      </c>
      <c r="C285" s="81" t="b">
        <f>ISERROR(VLOOKUP(B285,'Reference for Forumual'!B:B,1,FALSE))</f>
        <v>1</v>
      </c>
      <c r="D285" s="86">
        <f>IF($C285=TRUE,D284,VLOOKUP($B285,'Reference for Forumual'!B:L,2,FALSE))</f>
        <v>6.2</v>
      </c>
      <c r="E285" s="86">
        <f>IF($C285=TRUE,E284,VLOOKUP($B285,'Reference for Forumual'!B:L,3,FALSE))</f>
        <v>6.4</v>
      </c>
      <c r="F285" s="86">
        <f>IF($C285=TRUE,F284,VLOOKUP($B285,'Reference for Forumual'!B:L,4,FALSE))</f>
        <v>7.33</v>
      </c>
      <c r="G285" s="86">
        <f>IF($C285=TRUE,G284,VLOOKUP($B285,'Reference for Forumual'!B:L,5,FALSE))</f>
        <v>1.27</v>
      </c>
      <c r="H285" s="86">
        <f>IF($C285=TRUE,H284,VLOOKUP($B285,'Reference for Forumual'!B:L,6,FALSE))</f>
        <v>2</v>
      </c>
      <c r="I285" s="86">
        <f>IF($C285=TRUE,I284,VLOOKUP($B285,'Reference for Forumual'!B:L,7,FALSE))</f>
        <v>4.46</v>
      </c>
      <c r="J285" s="86">
        <f>IF($C285=TRUE,J284,VLOOKUP($B285,'Reference for Forumual'!B:L,8,FALSE))</f>
        <v>5</v>
      </c>
      <c r="K285" s="86">
        <f>IF($C285=TRUE,K284,VLOOKUP($B285,'Reference for Forumual'!B:L,9,FALSE))</f>
        <v>7.21</v>
      </c>
      <c r="L285" s="86">
        <f>IF($C285=TRUE,L284,VLOOKUP($B285,'Reference for Forumual'!B:L,10,FALSE))</f>
        <v>8.34</v>
      </c>
      <c r="M285" s="86">
        <f>IF($C285=TRUE,M284,VLOOKUP($B285,'Reference for Forumual'!B:L,11,FALSE))</f>
        <v>9</v>
      </c>
    </row>
    <row r="286" spans="1:13" ht="15.75" customHeight="1" x14ac:dyDescent="0.2">
      <c r="A286" s="29" t="s">
        <v>22</v>
      </c>
      <c r="B286" s="82">
        <v>42653</v>
      </c>
      <c r="C286" s="81" t="b">
        <f>ISERROR(VLOOKUP(B286,'Reference for Forumual'!B:B,1,FALSE))</f>
        <v>1</v>
      </c>
      <c r="D286" s="86">
        <f>IF($C286=TRUE,D285,VLOOKUP($B286,'Reference for Forumual'!B:L,2,FALSE))</f>
        <v>6.2</v>
      </c>
      <c r="E286" s="86">
        <f>IF($C286=TRUE,E285,VLOOKUP($B286,'Reference for Forumual'!B:L,3,FALSE))</f>
        <v>6.4</v>
      </c>
      <c r="F286" s="86">
        <f>IF($C286=TRUE,F285,VLOOKUP($B286,'Reference for Forumual'!B:L,4,FALSE))</f>
        <v>7.33</v>
      </c>
      <c r="G286" s="86">
        <f>IF($C286=TRUE,G285,VLOOKUP($B286,'Reference for Forumual'!B:L,5,FALSE))</f>
        <v>1.27</v>
      </c>
      <c r="H286" s="86">
        <f>IF($C286=TRUE,H285,VLOOKUP($B286,'Reference for Forumual'!B:L,6,FALSE))</f>
        <v>2</v>
      </c>
      <c r="I286" s="86">
        <f>IF($C286=TRUE,I285,VLOOKUP($B286,'Reference for Forumual'!B:L,7,FALSE))</f>
        <v>4.46</v>
      </c>
      <c r="J286" s="86">
        <f>IF($C286=TRUE,J285,VLOOKUP($B286,'Reference for Forumual'!B:L,8,FALSE))</f>
        <v>5</v>
      </c>
      <c r="K286" s="86">
        <f>IF($C286=TRUE,K285,VLOOKUP($B286,'Reference for Forumual'!B:L,9,FALSE))</f>
        <v>7.21</v>
      </c>
      <c r="L286" s="86">
        <f>IF($C286=TRUE,L285,VLOOKUP($B286,'Reference for Forumual'!B:L,10,FALSE))</f>
        <v>8.34</v>
      </c>
      <c r="M286" s="86">
        <f>IF($C286=TRUE,M285,VLOOKUP($B286,'Reference for Forumual'!B:L,11,FALSE))</f>
        <v>9</v>
      </c>
    </row>
    <row r="287" spans="1:13" ht="15.75" customHeight="1" x14ac:dyDescent="0.2">
      <c r="A287" s="29" t="s">
        <v>106</v>
      </c>
      <c r="B287" s="82">
        <v>42654</v>
      </c>
      <c r="C287" s="81" t="b">
        <f>ISERROR(VLOOKUP(B287,'Reference for Forumual'!B:B,1,FALSE))</f>
        <v>1</v>
      </c>
      <c r="D287" s="86">
        <f>IF($C287=TRUE,D286,VLOOKUP($B287,'Reference for Forumual'!B:L,2,FALSE))</f>
        <v>6.2</v>
      </c>
      <c r="E287" s="86">
        <f>IF($C287=TRUE,E286,VLOOKUP($B287,'Reference for Forumual'!B:L,3,FALSE))</f>
        <v>6.4</v>
      </c>
      <c r="F287" s="86">
        <f>IF($C287=TRUE,F286,VLOOKUP($B287,'Reference for Forumual'!B:L,4,FALSE))</f>
        <v>7.33</v>
      </c>
      <c r="G287" s="86">
        <f>IF($C287=TRUE,G286,VLOOKUP($B287,'Reference for Forumual'!B:L,5,FALSE))</f>
        <v>1.27</v>
      </c>
      <c r="H287" s="86">
        <f>IF($C287=TRUE,H286,VLOOKUP($B287,'Reference for Forumual'!B:L,6,FALSE))</f>
        <v>2</v>
      </c>
      <c r="I287" s="86">
        <f>IF($C287=TRUE,I286,VLOOKUP($B287,'Reference for Forumual'!B:L,7,FALSE))</f>
        <v>4.46</v>
      </c>
      <c r="J287" s="86">
        <f>IF($C287=TRUE,J286,VLOOKUP($B287,'Reference for Forumual'!B:L,8,FALSE))</f>
        <v>5</v>
      </c>
      <c r="K287" s="86">
        <f>IF($C287=TRUE,K286,VLOOKUP($B287,'Reference for Forumual'!B:L,9,FALSE))</f>
        <v>7.21</v>
      </c>
      <c r="L287" s="86">
        <f>IF($C287=TRUE,L286,VLOOKUP($B287,'Reference for Forumual'!B:L,10,FALSE))</f>
        <v>8.34</v>
      </c>
      <c r="M287" s="86">
        <f>IF($C287=TRUE,M286,VLOOKUP($B287,'Reference for Forumual'!B:L,11,FALSE))</f>
        <v>9</v>
      </c>
    </row>
    <row r="288" spans="1:13" ht="15.75" customHeight="1" x14ac:dyDescent="0.2">
      <c r="A288" s="29" t="s">
        <v>270</v>
      </c>
      <c r="B288" s="82">
        <v>42655</v>
      </c>
      <c r="C288" s="81" t="b">
        <f>ISERROR(VLOOKUP(B288,'Reference for Forumual'!B:B,1,FALSE))</f>
        <v>1</v>
      </c>
      <c r="D288" s="86">
        <f>IF($C288=TRUE,D287,VLOOKUP($B288,'Reference for Forumual'!B:L,2,FALSE))</f>
        <v>6.2</v>
      </c>
      <c r="E288" s="86">
        <f>IF($C288=TRUE,E287,VLOOKUP($B288,'Reference for Forumual'!B:L,3,FALSE))</f>
        <v>6.4</v>
      </c>
      <c r="F288" s="86">
        <f>IF($C288=TRUE,F287,VLOOKUP($B288,'Reference for Forumual'!B:L,4,FALSE))</f>
        <v>7.33</v>
      </c>
      <c r="G288" s="86">
        <f>IF($C288=TRUE,G287,VLOOKUP($B288,'Reference for Forumual'!B:L,5,FALSE))</f>
        <v>1.27</v>
      </c>
      <c r="H288" s="86">
        <f>IF($C288=TRUE,H287,VLOOKUP($B288,'Reference for Forumual'!B:L,6,FALSE))</f>
        <v>2</v>
      </c>
      <c r="I288" s="86">
        <f>IF($C288=TRUE,I287,VLOOKUP($B288,'Reference for Forumual'!B:L,7,FALSE))</f>
        <v>4.46</v>
      </c>
      <c r="J288" s="86">
        <f>IF($C288=TRUE,J287,VLOOKUP($B288,'Reference for Forumual'!B:L,8,FALSE))</f>
        <v>5</v>
      </c>
      <c r="K288" s="86">
        <f>IF($C288=TRUE,K287,VLOOKUP($B288,'Reference for Forumual'!B:L,9,FALSE))</f>
        <v>7.21</v>
      </c>
      <c r="L288" s="86">
        <f>IF($C288=TRUE,L287,VLOOKUP($B288,'Reference for Forumual'!B:L,10,FALSE))</f>
        <v>8.34</v>
      </c>
      <c r="M288" s="86">
        <f>IF($C288=TRUE,M287,VLOOKUP($B288,'Reference for Forumual'!B:L,11,FALSE))</f>
        <v>9</v>
      </c>
    </row>
    <row r="289" spans="1:13" ht="15.75" customHeight="1" x14ac:dyDescent="0.2">
      <c r="A289" s="29" t="s">
        <v>106</v>
      </c>
      <c r="B289" s="82">
        <v>42656</v>
      </c>
      <c r="C289" s="81" t="b">
        <f>ISERROR(VLOOKUP(B289,'Reference for Forumual'!B:B,1,FALSE))</f>
        <v>1</v>
      </c>
      <c r="D289" s="86">
        <f>IF($C289=TRUE,D288,VLOOKUP($B289,'Reference for Forumual'!B:L,2,FALSE))</f>
        <v>6.2</v>
      </c>
      <c r="E289" s="86">
        <f>IF($C289=TRUE,E288,VLOOKUP($B289,'Reference for Forumual'!B:L,3,FALSE))</f>
        <v>6.4</v>
      </c>
      <c r="F289" s="86">
        <f>IF($C289=TRUE,F288,VLOOKUP($B289,'Reference for Forumual'!B:L,4,FALSE))</f>
        <v>7.33</v>
      </c>
      <c r="G289" s="86">
        <f>IF($C289=TRUE,G288,VLOOKUP($B289,'Reference for Forumual'!B:L,5,FALSE))</f>
        <v>1.27</v>
      </c>
      <c r="H289" s="86">
        <f>IF($C289=TRUE,H288,VLOOKUP($B289,'Reference for Forumual'!B:L,6,FALSE))</f>
        <v>2</v>
      </c>
      <c r="I289" s="86">
        <f>IF($C289=TRUE,I288,VLOOKUP($B289,'Reference for Forumual'!B:L,7,FALSE))</f>
        <v>4.46</v>
      </c>
      <c r="J289" s="86">
        <f>IF($C289=TRUE,J288,VLOOKUP($B289,'Reference for Forumual'!B:L,8,FALSE))</f>
        <v>5</v>
      </c>
      <c r="K289" s="86">
        <f>IF($C289=TRUE,K288,VLOOKUP($B289,'Reference for Forumual'!B:L,9,FALSE))</f>
        <v>7.21</v>
      </c>
      <c r="L289" s="86">
        <f>IF($C289=TRUE,L288,VLOOKUP($B289,'Reference for Forumual'!B:L,10,FALSE))</f>
        <v>8.34</v>
      </c>
      <c r="M289" s="86">
        <f>IF($C289=TRUE,M288,VLOOKUP($B289,'Reference for Forumual'!B:L,11,FALSE))</f>
        <v>9</v>
      </c>
    </row>
    <row r="290" spans="1:13" ht="15.75" customHeight="1" x14ac:dyDescent="0.2">
      <c r="A290" s="29" t="s">
        <v>271</v>
      </c>
      <c r="B290" s="82">
        <v>42657</v>
      </c>
      <c r="C290" s="81" t="b">
        <f>ISERROR(VLOOKUP(B290,'Reference for Forumual'!B:B,1,FALSE))</f>
        <v>0</v>
      </c>
      <c r="D290" s="86">
        <f>IF($C290=TRUE,D289,VLOOKUP($B290,'Reference for Forumual'!B:L,2,FALSE))</f>
        <v>6.33</v>
      </c>
      <c r="E290" s="86">
        <f>IF($C290=TRUE,E289,VLOOKUP($B290,'Reference for Forumual'!B:L,3,FALSE))</f>
        <v>6.45</v>
      </c>
      <c r="F290" s="86">
        <f>IF($C290=TRUE,F289,VLOOKUP($B290,'Reference for Forumual'!B:L,4,FALSE))</f>
        <v>7.47</v>
      </c>
      <c r="G290" s="86">
        <f>IF($C290=TRUE,G289,VLOOKUP($B290,'Reference for Forumual'!B:L,5,FALSE))</f>
        <v>1.23</v>
      </c>
      <c r="H290" s="86">
        <f>IF($C290=TRUE,H289,VLOOKUP($B290,'Reference for Forumual'!B:L,6,FALSE))</f>
        <v>2</v>
      </c>
      <c r="I290" s="86">
        <f>IF($C290=TRUE,I289,VLOOKUP($B290,'Reference for Forumual'!B:L,7,FALSE))</f>
        <v>4.3099999999999996</v>
      </c>
      <c r="J290" s="86">
        <f>IF($C290=TRUE,J289,VLOOKUP($B290,'Reference for Forumual'!B:L,8,FALSE))</f>
        <v>4.45</v>
      </c>
      <c r="K290" s="86">
        <f>IF($C290=TRUE,K289,VLOOKUP($B290,'Reference for Forumual'!B:L,9,FALSE))</f>
        <v>6.59</v>
      </c>
      <c r="L290" s="86">
        <f>IF($C290=TRUE,L289,VLOOKUP($B290,'Reference for Forumual'!B:L,10,FALSE))</f>
        <v>8.1300000000000008</v>
      </c>
      <c r="M290" s="86">
        <f>IF($C290=TRUE,M289,VLOOKUP($B290,'Reference for Forumual'!B:L,11,FALSE))</f>
        <v>8.3000000000000007</v>
      </c>
    </row>
    <row r="291" spans="1:13" ht="15.75" customHeight="1" x14ac:dyDescent="0.2">
      <c r="A291" s="29" t="s">
        <v>106</v>
      </c>
      <c r="B291" s="82">
        <v>42658</v>
      </c>
      <c r="C291" s="81" t="b">
        <f>ISERROR(VLOOKUP(B291,'Reference for Forumual'!B:B,1,FALSE))</f>
        <v>1</v>
      </c>
      <c r="D291" s="86">
        <f>IF($C291=TRUE,D290,VLOOKUP($B291,'Reference for Forumual'!B:L,2,FALSE))</f>
        <v>6.33</v>
      </c>
      <c r="E291" s="86">
        <f>IF($C291=TRUE,E290,VLOOKUP($B291,'Reference for Forumual'!B:L,3,FALSE))</f>
        <v>6.45</v>
      </c>
      <c r="F291" s="86">
        <f>IF($C291=TRUE,F290,VLOOKUP($B291,'Reference for Forumual'!B:L,4,FALSE))</f>
        <v>7.47</v>
      </c>
      <c r="G291" s="86">
        <f>IF($C291=TRUE,G290,VLOOKUP($B291,'Reference for Forumual'!B:L,5,FALSE))</f>
        <v>1.23</v>
      </c>
      <c r="H291" s="86">
        <f>IF($C291=TRUE,H290,VLOOKUP($B291,'Reference for Forumual'!B:L,6,FALSE))</f>
        <v>2</v>
      </c>
      <c r="I291" s="86">
        <f>IF($C291=TRUE,I290,VLOOKUP($B291,'Reference for Forumual'!B:L,7,FALSE))</f>
        <v>4.3099999999999996</v>
      </c>
      <c r="J291" s="86">
        <f>IF($C291=TRUE,J290,VLOOKUP($B291,'Reference for Forumual'!B:L,8,FALSE))</f>
        <v>4.45</v>
      </c>
      <c r="K291" s="86">
        <f>IF($C291=TRUE,K290,VLOOKUP($B291,'Reference for Forumual'!B:L,9,FALSE))</f>
        <v>6.59</v>
      </c>
      <c r="L291" s="86">
        <f>IF($C291=TRUE,L290,VLOOKUP($B291,'Reference for Forumual'!B:L,10,FALSE))</f>
        <v>8.1300000000000008</v>
      </c>
      <c r="M291" s="86">
        <f>IF($C291=TRUE,M290,VLOOKUP($B291,'Reference for Forumual'!B:L,11,FALSE))</f>
        <v>8.3000000000000007</v>
      </c>
    </row>
    <row r="292" spans="1:13" ht="15.75" customHeight="1" x14ac:dyDescent="0.2">
      <c r="A292" s="29" t="s">
        <v>272</v>
      </c>
      <c r="B292" s="82">
        <v>42659</v>
      </c>
      <c r="C292" s="81" t="b">
        <f>ISERROR(VLOOKUP(B292,'Reference for Forumual'!B:B,1,FALSE))</f>
        <v>1</v>
      </c>
      <c r="D292" s="86">
        <f>IF($C292=TRUE,D291,VLOOKUP($B292,'Reference for Forumual'!B:L,2,FALSE))</f>
        <v>6.33</v>
      </c>
      <c r="E292" s="86">
        <f>IF($C292=TRUE,E291,VLOOKUP($B292,'Reference for Forumual'!B:L,3,FALSE))</f>
        <v>6.45</v>
      </c>
      <c r="F292" s="86">
        <f>IF($C292=TRUE,F291,VLOOKUP($B292,'Reference for Forumual'!B:L,4,FALSE))</f>
        <v>7.47</v>
      </c>
      <c r="G292" s="86">
        <f>IF($C292=TRUE,G291,VLOOKUP($B292,'Reference for Forumual'!B:L,5,FALSE))</f>
        <v>1.23</v>
      </c>
      <c r="H292" s="86">
        <f>IF($C292=TRUE,H291,VLOOKUP($B292,'Reference for Forumual'!B:L,6,FALSE))</f>
        <v>2</v>
      </c>
      <c r="I292" s="86">
        <f>IF($C292=TRUE,I291,VLOOKUP($B292,'Reference for Forumual'!B:L,7,FALSE))</f>
        <v>4.3099999999999996</v>
      </c>
      <c r="J292" s="86">
        <f>IF($C292=TRUE,J291,VLOOKUP($B292,'Reference for Forumual'!B:L,8,FALSE))</f>
        <v>4.45</v>
      </c>
      <c r="K292" s="86">
        <f>IF($C292=TRUE,K291,VLOOKUP($B292,'Reference for Forumual'!B:L,9,FALSE))</f>
        <v>6.59</v>
      </c>
      <c r="L292" s="86">
        <f>IF($C292=TRUE,L291,VLOOKUP($B292,'Reference for Forumual'!B:L,10,FALSE))</f>
        <v>8.1300000000000008</v>
      </c>
      <c r="M292" s="86">
        <f>IF($C292=TRUE,M291,VLOOKUP($B292,'Reference for Forumual'!B:L,11,FALSE))</f>
        <v>8.3000000000000007</v>
      </c>
    </row>
    <row r="293" spans="1:13" ht="15.75" customHeight="1" x14ac:dyDescent="0.2">
      <c r="A293" s="29" t="s">
        <v>106</v>
      </c>
      <c r="B293" s="82">
        <v>42660</v>
      </c>
      <c r="C293" s="81" t="b">
        <f>ISERROR(VLOOKUP(B293,'Reference for Forumual'!B:B,1,FALSE))</f>
        <v>1</v>
      </c>
      <c r="D293" s="86">
        <f>IF($C293=TRUE,D292,VLOOKUP($B293,'Reference for Forumual'!B:L,2,FALSE))</f>
        <v>6.33</v>
      </c>
      <c r="E293" s="86">
        <f>IF($C293=TRUE,E292,VLOOKUP($B293,'Reference for Forumual'!B:L,3,FALSE))</f>
        <v>6.45</v>
      </c>
      <c r="F293" s="86">
        <f>IF($C293=TRUE,F292,VLOOKUP($B293,'Reference for Forumual'!B:L,4,FALSE))</f>
        <v>7.47</v>
      </c>
      <c r="G293" s="86">
        <f>IF($C293=TRUE,G292,VLOOKUP($B293,'Reference for Forumual'!B:L,5,FALSE))</f>
        <v>1.23</v>
      </c>
      <c r="H293" s="86">
        <f>IF($C293=TRUE,H292,VLOOKUP($B293,'Reference for Forumual'!B:L,6,FALSE))</f>
        <v>2</v>
      </c>
      <c r="I293" s="86">
        <f>IF($C293=TRUE,I292,VLOOKUP($B293,'Reference for Forumual'!B:L,7,FALSE))</f>
        <v>4.3099999999999996</v>
      </c>
      <c r="J293" s="86">
        <f>IF($C293=TRUE,J292,VLOOKUP($B293,'Reference for Forumual'!B:L,8,FALSE))</f>
        <v>4.45</v>
      </c>
      <c r="K293" s="86">
        <f>IF($C293=TRUE,K292,VLOOKUP($B293,'Reference for Forumual'!B:L,9,FALSE))</f>
        <v>6.59</v>
      </c>
      <c r="L293" s="86">
        <f>IF($C293=TRUE,L292,VLOOKUP($B293,'Reference for Forumual'!B:L,10,FALSE))</f>
        <v>8.1300000000000008</v>
      </c>
      <c r="M293" s="86">
        <f>IF($C293=TRUE,M292,VLOOKUP($B293,'Reference for Forumual'!B:L,11,FALSE))</f>
        <v>8.3000000000000007</v>
      </c>
    </row>
    <row r="294" spans="1:13" ht="15.75" customHeight="1" x14ac:dyDescent="0.2">
      <c r="A294" s="29" t="s">
        <v>273</v>
      </c>
      <c r="B294" s="82">
        <v>42661</v>
      </c>
      <c r="C294" s="81" t="b">
        <f>ISERROR(VLOOKUP(B294,'Reference for Forumual'!B:B,1,FALSE))</f>
        <v>1</v>
      </c>
      <c r="D294" s="86">
        <f>IF($C294=TRUE,D293,VLOOKUP($B294,'Reference for Forumual'!B:L,2,FALSE))</f>
        <v>6.33</v>
      </c>
      <c r="E294" s="86">
        <f>IF($C294=TRUE,E293,VLOOKUP($B294,'Reference for Forumual'!B:L,3,FALSE))</f>
        <v>6.45</v>
      </c>
      <c r="F294" s="86">
        <f>IF($C294=TRUE,F293,VLOOKUP($B294,'Reference for Forumual'!B:L,4,FALSE))</f>
        <v>7.47</v>
      </c>
      <c r="G294" s="86">
        <f>IF($C294=TRUE,G293,VLOOKUP($B294,'Reference for Forumual'!B:L,5,FALSE))</f>
        <v>1.23</v>
      </c>
      <c r="H294" s="86">
        <f>IF($C294=TRUE,H293,VLOOKUP($B294,'Reference for Forumual'!B:L,6,FALSE))</f>
        <v>2</v>
      </c>
      <c r="I294" s="86">
        <f>IF($C294=TRUE,I293,VLOOKUP($B294,'Reference for Forumual'!B:L,7,FALSE))</f>
        <v>4.3099999999999996</v>
      </c>
      <c r="J294" s="86">
        <f>IF($C294=TRUE,J293,VLOOKUP($B294,'Reference for Forumual'!B:L,8,FALSE))</f>
        <v>4.45</v>
      </c>
      <c r="K294" s="86">
        <f>IF($C294=TRUE,K293,VLOOKUP($B294,'Reference for Forumual'!B:L,9,FALSE))</f>
        <v>6.59</v>
      </c>
      <c r="L294" s="86">
        <f>IF($C294=TRUE,L293,VLOOKUP($B294,'Reference for Forumual'!B:L,10,FALSE))</f>
        <v>8.1300000000000008</v>
      </c>
      <c r="M294" s="86">
        <f>IF($C294=TRUE,M293,VLOOKUP($B294,'Reference for Forumual'!B:L,11,FALSE))</f>
        <v>8.3000000000000007</v>
      </c>
    </row>
    <row r="295" spans="1:13" ht="15.75" customHeight="1" x14ac:dyDescent="0.2">
      <c r="A295" s="29" t="s">
        <v>106</v>
      </c>
      <c r="B295" s="82">
        <v>42662</v>
      </c>
      <c r="C295" s="81" t="b">
        <f>ISERROR(VLOOKUP(B295,'Reference for Forumual'!B:B,1,FALSE))</f>
        <v>1</v>
      </c>
      <c r="D295" s="86">
        <f>IF($C295=TRUE,D294,VLOOKUP($B295,'Reference for Forumual'!B:L,2,FALSE))</f>
        <v>6.33</v>
      </c>
      <c r="E295" s="86">
        <f>IF($C295=TRUE,E294,VLOOKUP($B295,'Reference for Forumual'!B:L,3,FALSE))</f>
        <v>6.45</v>
      </c>
      <c r="F295" s="86">
        <f>IF($C295=TRUE,F294,VLOOKUP($B295,'Reference for Forumual'!B:L,4,FALSE))</f>
        <v>7.47</v>
      </c>
      <c r="G295" s="86">
        <f>IF($C295=TRUE,G294,VLOOKUP($B295,'Reference for Forumual'!B:L,5,FALSE))</f>
        <v>1.23</v>
      </c>
      <c r="H295" s="86">
        <f>IF($C295=TRUE,H294,VLOOKUP($B295,'Reference for Forumual'!B:L,6,FALSE))</f>
        <v>2</v>
      </c>
      <c r="I295" s="86">
        <f>IF($C295=TRUE,I294,VLOOKUP($B295,'Reference for Forumual'!B:L,7,FALSE))</f>
        <v>4.3099999999999996</v>
      </c>
      <c r="J295" s="86">
        <f>IF($C295=TRUE,J294,VLOOKUP($B295,'Reference for Forumual'!B:L,8,FALSE))</f>
        <v>4.45</v>
      </c>
      <c r="K295" s="86">
        <f>IF($C295=TRUE,K294,VLOOKUP($B295,'Reference for Forumual'!B:L,9,FALSE))</f>
        <v>6.59</v>
      </c>
      <c r="L295" s="86">
        <f>IF($C295=TRUE,L294,VLOOKUP($B295,'Reference for Forumual'!B:L,10,FALSE))</f>
        <v>8.1300000000000008</v>
      </c>
      <c r="M295" s="86">
        <f>IF($C295=TRUE,M294,VLOOKUP($B295,'Reference for Forumual'!B:L,11,FALSE))</f>
        <v>8.3000000000000007</v>
      </c>
    </row>
    <row r="296" spans="1:13" ht="15.75" customHeight="1" x14ac:dyDescent="0.2">
      <c r="A296" s="29" t="s">
        <v>15</v>
      </c>
      <c r="B296" s="82">
        <v>42663</v>
      </c>
      <c r="C296" s="81" t="b">
        <f>ISERROR(VLOOKUP(B296,'Reference for Forumual'!B:B,1,FALSE))</f>
        <v>1</v>
      </c>
      <c r="D296" s="86">
        <f>IF($C296=TRUE,D295,VLOOKUP($B296,'Reference for Forumual'!B:L,2,FALSE))</f>
        <v>6.33</v>
      </c>
      <c r="E296" s="86">
        <f>IF($C296=TRUE,E295,VLOOKUP($B296,'Reference for Forumual'!B:L,3,FALSE))</f>
        <v>6.45</v>
      </c>
      <c r="F296" s="86">
        <f>IF($C296=TRUE,F295,VLOOKUP($B296,'Reference for Forumual'!B:L,4,FALSE))</f>
        <v>7.47</v>
      </c>
      <c r="G296" s="86">
        <f>IF($C296=TRUE,G295,VLOOKUP($B296,'Reference for Forumual'!B:L,5,FALSE))</f>
        <v>1.23</v>
      </c>
      <c r="H296" s="86">
        <f>IF($C296=TRUE,H295,VLOOKUP($B296,'Reference for Forumual'!B:L,6,FALSE))</f>
        <v>2</v>
      </c>
      <c r="I296" s="86">
        <f>IF($C296=TRUE,I295,VLOOKUP($B296,'Reference for Forumual'!B:L,7,FALSE))</f>
        <v>4.3099999999999996</v>
      </c>
      <c r="J296" s="86">
        <f>IF($C296=TRUE,J295,VLOOKUP($B296,'Reference for Forumual'!B:L,8,FALSE))</f>
        <v>4.45</v>
      </c>
      <c r="K296" s="86">
        <f>IF($C296=TRUE,K295,VLOOKUP($B296,'Reference for Forumual'!B:L,9,FALSE))</f>
        <v>6.59</v>
      </c>
      <c r="L296" s="86">
        <f>IF($C296=TRUE,L295,VLOOKUP($B296,'Reference for Forumual'!B:L,10,FALSE))</f>
        <v>8.1300000000000008</v>
      </c>
      <c r="M296" s="86">
        <f>IF($C296=TRUE,M295,VLOOKUP($B296,'Reference for Forumual'!B:L,11,FALSE))</f>
        <v>8.3000000000000007</v>
      </c>
    </row>
    <row r="297" spans="1:13" ht="15.75" customHeight="1" x14ac:dyDescent="0.2">
      <c r="A297" s="29" t="s">
        <v>106</v>
      </c>
      <c r="B297" s="82">
        <v>42664</v>
      </c>
      <c r="C297" s="81" t="b">
        <f>ISERROR(VLOOKUP(B297,'Reference for Forumual'!B:B,1,FALSE))</f>
        <v>1</v>
      </c>
      <c r="D297" s="86">
        <f>IF($C297=TRUE,D296,VLOOKUP($B297,'Reference for Forumual'!B:L,2,FALSE))</f>
        <v>6.33</v>
      </c>
      <c r="E297" s="86">
        <f>IF($C297=TRUE,E296,VLOOKUP($B297,'Reference for Forumual'!B:L,3,FALSE))</f>
        <v>6.45</v>
      </c>
      <c r="F297" s="86">
        <f>IF($C297=TRUE,F296,VLOOKUP($B297,'Reference for Forumual'!B:L,4,FALSE))</f>
        <v>7.47</v>
      </c>
      <c r="G297" s="86">
        <f>IF($C297=TRUE,G296,VLOOKUP($B297,'Reference for Forumual'!B:L,5,FALSE))</f>
        <v>1.23</v>
      </c>
      <c r="H297" s="86">
        <f>IF($C297=TRUE,H296,VLOOKUP($B297,'Reference for Forumual'!B:L,6,FALSE))</f>
        <v>2</v>
      </c>
      <c r="I297" s="86">
        <f>IF($C297=TRUE,I296,VLOOKUP($B297,'Reference for Forumual'!B:L,7,FALSE))</f>
        <v>4.3099999999999996</v>
      </c>
      <c r="J297" s="86">
        <f>IF($C297=TRUE,J296,VLOOKUP($B297,'Reference for Forumual'!B:L,8,FALSE))</f>
        <v>4.45</v>
      </c>
      <c r="K297" s="86">
        <f>IF($C297=TRUE,K296,VLOOKUP($B297,'Reference for Forumual'!B:L,9,FALSE))</f>
        <v>6.59</v>
      </c>
      <c r="L297" s="86">
        <f>IF($C297=TRUE,L296,VLOOKUP($B297,'Reference for Forumual'!B:L,10,FALSE))</f>
        <v>8.1300000000000008</v>
      </c>
      <c r="M297" s="86">
        <f>IF($C297=TRUE,M296,VLOOKUP($B297,'Reference for Forumual'!B:L,11,FALSE))</f>
        <v>8.3000000000000007</v>
      </c>
    </row>
    <row r="298" spans="1:13" ht="15.75" customHeight="1" x14ac:dyDescent="0.2">
      <c r="A298" s="29" t="s">
        <v>269</v>
      </c>
      <c r="B298" s="82">
        <v>42665</v>
      </c>
      <c r="C298" s="81" t="b">
        <f>ISERROR(VLOOKUP(B298,'Reference for Forumual'!B:B,1,FALSE))</f>
        <v>1</v>
      </c>
      <c r="D298" s="86">
        <f>IF($C298=TRUE,D297,VLOOKUP($B298,'Reference for Forumual'!B:L,2,FALSE))</f>
        <v>6.33</v>
      </c>
      <c r="E298" s="86">
        <f>IF($C298=TRUE,E297,VLOOKUP($B298,'Reference for Forumual'!B:L,3,FALSE))</f>
        <v>6.45</v>
      </c>
      <c r="F298" s="86">
        <f>IF($C298=TRUE,F297,VLOOKUP($B298,'Reference for Forumual'!B:L,4,FALSE))</f>
        <v>7.47</v>
      </c>
      <c r="G298" s="86">
        <f>IF($C298=TRUE,G297,VLOOKUP($B298,'Reference for Forumual'!B:L,5,FALSE))</f>
        <v>1.23</v>
      </c>
      <c r="H298" s="86">
        <f>IF($C298=TRUE,H297,VLOOKUP($B298,'Reference for Forumual'!B:L,6,FALSE))</f>
        <v>2</v>
      </c>
      <c r="I298" s="86">
        <f>IF($C298=TRUE,I297,VLOOKUP($B298,'Reference for Forumual'!B:L,7,FALSE))</f>
        <v>4.3099999999999996</v>
      </c>
      <c r="J298" s="86">
        <f>IF($C298=TRUE,J297,VLOOKUP($B298,'Reference for Forumual'!B:L,8,FALSE))</f>
        <v>4.45</v>
      </c>
      <c r="K298" s="86">
        <f>IF($C298=TRUE,K297,VLOOKUP($B298,'Reference for Forumual'!B:L,9,FALSE))</f>
        <v>6.59</v>
      </c>
      <c r="L298" s="86">
        <f>IF($C298=TRUE,L297,VLOOKUP($B298,'Reference for Forumual'!B:L,10,FALSE))</f>
        <v>8.1300000000000008</v>
      </c>
      <c r="M298" s="86">
        <f>IF($C298=TRUE,M297,VLOOKUP($B298,'Reference for Forumual'!B:L,11,FALSE))</f>
        <v>8.3000000000000007</v>
      </c>
    </row>
    <row r="299" spans="1:13" ht="15.75" customHeight="1" x14ac:dyDescent="0.2">
      <c r="A299" s="29" t="s">
        <v>106</v>
      </c>
      <c r="B299" s="82">
        <v>42666</v>
      </c>
      <c r="C299" s="81" t="b">
        <f>ISERROR(VLOOKUP(B299,'Reference for Forumual'!B:B,1,FALSE))</f>
        <v>1</v>
      </c>
      <c r="D299" s="86">
        <f>IF($C299=TRUE,D298,VLOOKUP($B299,'Reference for Forumual'!B:L,2,FALSE))</f>
        <v>6.33</v>
      </c>
      <c r="E299" s="86">
        <f>IF($C299=TRUE,E298,VLOOKUP($B299,'Reference for Forumual'!B:L,3,FALSE))</f>
        <v>6.45</v>
      </c>
      <c r="F299" s="86">
        <f>IF($C299=TRUE,F298,VLOOKUP($B299,'Reference for Forumual'!B:L,4,FALSE))</f>
        <v>7.47</v>
      </c>
      <c r="G299" s="86">
        <f>IF($C299=TRUE,G298,VLOOKUP($B299,'Reference for Forumual'!B:L,5,FALSE))</f>
        <v>1.23</v>
      </c>
      <c r="H299" s="86">
        <f>IF($C299=TRUE,H298,VLOOKUP($B299,'Reference for Forumual'!B:L,6,FALSE))</f>
        <v>2</v>
      </c>
      <c r="I299" s="86">
        <f>IF($C299=TRUE,I298,VLOOKUP($B299,'Reference for Forumual'!B:L,7,FALSE))</f>
        <v>4.3099999999999996</v>
      </c>
      <c r="J299" s="86">
        <f>IF($C299=TRUE,J298,VLOOKUP($B299,'Reference for Forumual'!B:L,8,FALSE))</f>
        <v>4.45</v>
      </c>
      <c r="K299" s="86">
        <f>IF($C299=TRUE,K298,VLOOKUP($B299,'Reference for Forumual'!B:L,9,FALSE))</f>
        <v>6.59</v>
      </c>
      <c r="L299" s="86">
        <f>IF($C299=TRUE,L298,VLOOKUP($B299,'Reference for Forumual'!B:L,10,FALSE))</f>
        <v>8.1300000000000008</v>
      </c>
      <c r="M299" s="86">
        <f>IF($C299=TRUE,M298,VLOOKUP($B299,'Reference for Forumual'!B:L,11,FALSE))</f>
        <v>8.3000000000000007</v>
      </c>
    </row>
    <row r="300" spans="1:13" ht="15.75" customHeight="1" x14ac:dyDescent="0.2">
      <c r="A300" s="29" t="s">
        <v>22</v>
      </c>
      <c r="B300" s="82">
        <v>42667</v>
      </c>
      <c r="C300" s="81" t="b">
        <f>ISERROR(VLOOKUP(B300,'Reference for Forumual'!B:B,1,FALSE))</f>
        <v>1</v>
      </c>
      <c r="D300" s="86">
        <f>IF($C300=TRUE,D299,VLOOKUP($B300,'Reference for Forumual'!B:L,2,FALSE))</f>
        <v>6.33</v>
      </c>
      <c r="E300" s="86">
        <f>IF($C300=TRUE,E299,VLOOKUP($B300,'Reference for Forumual'!B:L,3,FALSE))</f>
        <v>6.45</v>
      </c>
      <c r="F300" s="86">
        <f>IF($C300=TRUE,F299,VLOOKUP($B300,'Reference for Forumual'!B:L,4,FALSE))</f>
        <v>7.47</v>
      </c>
      <c r="G300" s="86">
        <f>IF($C300=TRUE,G299,VLOOKUP($B300,'Reference for Forumual'!B:L,5,FALSE))</f>
        <v>1.23</v>
      </c>
      <c r="H300" s="86">
        <f>IF($C300=TRUE,H299,VLOOKUP($B300,'Reference for Forumual'!B:L,6,FALSE))</f>
        <v>2</v>
      </c>
      <c r="I300" s="86">
        <f>IF($C300=TRUE,I299,VLOOKUP($B300,'Reference for Forumual'!B:L,7,FALSE))</f>
        <v>4.3099999999999996</v>
      </c>
      <c r="J300" s="86">
        <f>IF($C300=TRUE,J299,VLOOKUP($B300,'Reference for Forumual'!B:L,8,FALSE))</f>
        <v>4.45</v>
      </c>
      <c r="K300" s="86">
        <f>IF($C300=TRUE,K299,VLOOKUP($B300,'Reference for Forumual'!B:L,9,FALSE))</f>
        <v>6.59</v>
      </c>
      <c r="L300" s="86">
        <f>IF($C300=TRUE,L299,VLOOKUP($B300,'Reference for Forumual'!B:L,10,FALSE))</f>
        <v>8.1300000000000008</v>
      </c>
      <c r="M300" s="86">
        <f>IF($C300=TRUE,M299,VLOOKUP($B300,'Reference for Forumual'!B:L,11,FALSE))</f>
        <v>8.3000000000000007</v>
      </c>
    </row>
    <row r="301" spans="1:13" ht="15.75" customHeight="1" x14ac:dyDescent="0.2">
      <c r="A301" s="29" t="s">
        <v>106</v>
      </c>
      <c r="B301" s="82">
        <v>42668</v>
      </c>
      <c r="C301" s="81" t="b">
        <f>ISERROR(VLOOKUP(B301,'Reference for Forumual'!B:B,1,FALSE))</f>
        <v>1</v>
      </c>
      <c r="D301" s="86">
        <f>IF($C301=TRUE,D300,VLOOKUP($B301,'Reference for Forumual'!B:L,2,FALSE))</f>
        <v>6.33</v>
      </c>
      <c r="E301" s="86">
        <f>IF($C301=TRUE,E300,VLOOKUP($B301,'Reference for Forumual'!B:L,3,FALSE))</f>
        <v>6.45</v>
      </c>
      <c r="F301" s="86">
        <f>IF($C301=TRUE,F300,VLOOKUP($B301,'Reference for Forumual'!B:L,4,FALSE))</f>
        <v>7.47</v>
      </c>
      <c r="G301" s="86">
        <f>IF($C301=TRUE,G300,VLOOKUP($B301,'Reference for Forumual'!B:L,5,FALSE))</f>
        <v>1.23</v>
      </c>
      <c r="H301" s="86">
        <f>IF($C301=TRUE,H300,VLOOKUP($B301,'Reference for Forumual'!B:L,6,FALSE))</f>
        <v>2</v>
      </c>
      <c r="I301" s="86">
        <f>IF($C301=TRUE,I300,VLOOKUP($B301,'Reference for Forumual'!B:L,7,FALSE))</f>
        <v>4.3099999999999996</v>
      </c>
      <c r="J301" s="86">
        <f>IF($C301=TRUE,J300,VLOOKUP($B301,'Reference for Forumual'!B:L,8,FALSE))</f>
        <v>4.45</v>
      </c>
      <c r="K301" s="86">
        <f>IF($C301=TRUE,K300,VLOOKUP($B301,'Reference for Forumual'!B:L,9,FALSE))</f>
        <v>6.59</v>
      </c>
      <c r="L301" s="86">
        <f>IF($C301=TRUE,L300,VLOOKUP($B301,'Reference for Forumual'!B:L,10,FALSE))</f>
        <v>8.1300000000000008</v>
      </c>
      <c r="M301" s="86">
        <f>IF($C301=TRUE,M300,VLOOKUP($B301,'Reference for Forumual'!B:L,11,FALSE))</f>
        <v>8.3000000000000007</v>
      </c>
    </row>
    <row r="302" spans="1:13" ht="15.75" customHeight="1" x14ac:dyDescent="0.2">
      <c r="A302" s="29" t="s">
        <v>270</v>
      </c>
      <c r="B302" s="82">
        <v>42669</v>
      </c>
      <c r="C302" s="81" t="b">
        <f>ISERROR(VLOOKUP(B302,'Reference for Forumual'!B:B,1,FALSE))</f>
        <v>1</v>
      </c>
      <c r="D302" s="86">
        <f>IF($C302=TRUE,D301,VLOOKUP($B302,'Reference for Forumual'!B:L,2,FALSE))</f>
        <v>6.33</v>
      </c>
      <c r="E302" s="86">
        <f>IF($C302=TRUE,E301,VLOOKUP($B302,'Reference for Forumual'!B:L,3,FALSE))</f>
        <v>6.45</v>
      </c>
      <c r="F302" s="86">
        <f>IF($C302=TRUE,F301,VLOOKUP($B302,'Reference for Forumual'!B:L,4,FALSE))</f>
        <v>7.47</v>
      </c>
      <c r="G302" s="86">
        <f>IF($C302=TRUE,G301,VLOOKUP($B302,'Reference for Forumual'!B:L,5,FALSE))</f>
        <v>1.23</v>
      </c>
      <c r="H302" s="86">
        <f>IF($C302=TRUE,H301,VLOOKUP($B302,'Reference for Forumual'!B:L,6,FALSE))</f>
        <v>2</v>
      </c>
      <c r="I302" s="86">
        <f>IF($C302=TRUE,I301,VLOOKUP($B302,'Reference for Forumual'!B:L,7,FALSE))</f>
        <v>4.3099999999999996</v>
      </c>
      <c r="J302" s="86">
        <f>IF($C302=TRUE,J301,VLOOKUP($B302,'Reference for Forumual'!B:L,8,FALSE))</f>
        <v>4.45</v>
      </c>
      <c r="K302" s="86">
        <f>IF($C302=TRUE,K301,VLOOKUP($B302,'Reference for Forumual'!B:L,9,FALSE))</f>
        <v>6.59</v>
      </c>
      <c r="L302" s="86">
        <f>IF($C302=TRUE,L301,VLOOKUP($B302,'Reference for Forumual'!B:L,10,FALSE))</f>
        <v>8.1300000000000008</v>
      </c>
      <c r="M302" s="86">
        <f>IF($C302=TRUE,M301,VLOOKUP($B302,'Reference for Forumual'!B:L,11,FALSE))</f>
        <v>8.3000000000000007</v>
      </c>
    </row>
    <row r="303" spans="1:13" ht="15.75" customHeight="1" x14ac:dyDescent="0.2">
      <c r="A303" s="29" t="s">
        <v>106</v>
      </c>
      <c r="B303" s="82">
        <v>42670</v>
      </c>
      <c r="C303" s="81" t="b">
        <f>ISERROR(VLOOKUP(B303,'Reference for Forumual'!B:B,1,FALSE))</f>
        <v>1</v>
      </c>
      <c r="D303" s="86">
        <f>IF($C303=TRUE,D302,VLOOKUP($B303,'Reference for Forumual'!B:L,2,FALSE))</f>
        <v>6.33</v>
      </c>
      <c r="E303" s="86">
        <f>IF($C303=TRUE,E302,VLOOKUP($B303,'Reference for Forumual'!B:L,3,FALSE))</f>
        <v>6.45</v>
      </c>
      <c r="F303" s="86">
        <f>IF($C303=TRUE,F302,VLOOKUP($B303,'Reference for Forumual'!B:L,4,FALSE))</f>
        <v>7.47</v>
      </c>
      <c r="G303" s="86">
        <f>IF($C303=TRUE,G302,VLOOKUP($B303,'Reference for Forumual'!B:L,5,FALSE))</f>
        <v>1.23</v>
      </c>
      <c r="H303" s="86">
        <f>IF($C303=TRUE,H302,VLOOKUP($B303,'Reference for Forumual'!B:L,6,FALSE))</f>
        <v>2</v>
      </c>
      <c r="I303" s="86">
        <f>IF($C303=TRUE,I302,VLOOKUP($B303,'Reference for Forumual'!B:L,7,FALSE))</f>
        <v>4.3099999999999996</v>
      </c>
      <c r="J303" s="86">
        <f>IF($C303=TRUE,J302,VLOOKUP($B303,'Reference for Forumual'!B:L,8,FALSE))</f>
        <v>4.45</v>
      </c>
      <c r="K303" s="86">
        <f>IF($C303=TRUE,K302,VLOOKUP($B303,'Reference for Forumual'!B:L,9,FALSE))</f>
        <v>6.59</v>
      </c>
      <c r="L303" s="86">
        <f>IF($C303=TRUE,L302,VLOOKUP($B303,'Reference for Forumual'!B:L,10,FALSE))</f>
        <v>8.1300000000000008</v>
      </c>
      <c r="M303" s="86">
        <f>IF($C303=TRUE,M302,VLOOKUP($B303,'Reference for Forumual'!B:L,11,FALSE))</f>
        <v>8.3000000000000007</v>
      </c>
    </row>
    <row r="304" spans="1:13" ht="15.75" customHeight="1" x14ac:dyDescent="0.2">
      <c r="A304" s="29" t="s">
        <v>271</v>
      </c>
      <c r="B304" s="82">
        <v>42671</v>
      </c>
      <c r="C304" s="81" t="b">
        <f>ISERROR(VLOOKUP(B304,'Reference for Forumual'!B:B,1,FALSE))</f>
        <v>0</v>
      </c>
      <c r="D304" s="86">
        <f>IF($C304=TRUE,D303,VLOOKUP($B304,'Reference for Forumual'!B:L,2,FALSE))</f>
        <v>6.47</v>
      </c>
      <c r="E304" s="86">
        <f>IF($C304=TRUE,E303,VLOOKUP($B304,'Reference for Forumual'!B:L,3,FALSE))</f>
        <v>6.55</v>
      </c>
      <c r="F304" s="86">
        <f>IF($C304=TRUE,F303,VLOOKUP($B304,'Reference for Forumual'!B:L,4,FALSE))</f>
        <v>8.01</v>
      </c>
      <c r="G304" s="86">
        <f>IF($C304=TRUE,G303,VLOOKUP($B304,'Reference for Forumual'!B:L,5,FALSE))</f>
        <v>1.21</v>
      </c>
      <c r="H304" s="86">
        <f>IF($C304=TRUE,H303,VLOOKUP($B304,'Reference for Forumual'!B:L,6,FALSE))</f>
        <v>2</v>
      </c>
      <c r="I304" s="86">
        <f>IF($C304=TRUE,I303,VLOOKUP($B304,'Reference for Forumual'!B:L,7,FALSE))</f>
        <v>4.18</v>
      </c>
      <c r="J304" s="86">
        <f>IF($C304=TRUE,J303,VLOOKUP($B304,'Reference for Forumual'!B:L,8,FALSE))</f>
        <v>4.3</v>
      </c>
      <c r="K304" s="86">
        <f>IF($C304=TRUE,K303,VLOOKUP($B304,'Reference for Forumual'!B:L,9,FALSE))</f>
        <v>6.43</v>
      </c>
      <c r="L304" s="86">
        <f>IF($C304=TRUE,L303,VLOOKUP($B304,'Reference for Forumual'!B:L,10,FALSE))</f>
        <v>7.57</v>
      </c>
      <c r="M304" s="86">
        <f>IF($C304=TRUE,M303,VLOOKUP($B304,'Reference for Forumual'!B:L,11,FALSE))</f>
        <v>8.15</v>
      </c>
    </row>
    <row r="305" spans="1:13" ht="15.75" customHeight="1" x14ac:dyDescent="0.2">
      <c r="A305" s="29" t="s">
        <v>106</v>
      </c>
      <c r="B305" s="82">
        <v>42672</v>
      </c>
      <c r="C305" s="81" t="b">
        <f>ISERROR(VLOOKUP(B305,'Reference for Forumual'!B:B,1,FALSE))</f>
        <v>1</v>
      </c>
      <c r="D305" s="86">
        <f>IF($C305=TRUE,D304,VLOOKUP($B305,'Reference for Forumual'!B:L,2,FALSE))</f>
        <v>6.47</v>
      </c>
      <c r="E305" s="86">
        <f>IF($C305=TRUE,E304,VLOOKUP($B305,'Reference for Forumual'!B:L,3,FALSE))</f>
        <v>6.55</v>
      </c>
      <c r="F305" s="86">
        <f>IF($C305=TRUE,F304,VLOOKUP($B305,'Reference for Forumual'!B:L,4,FALSE))</f>
        <v>8.01</v>
      </c>
      <c r="G305" s="86">
        <f>IF($C305=TRUE,G304,VLOOKUP($B305,'Reference for Forumual'!B:L,5,FALSE))</f>
        <v>1.21</v>
      </c>
      <c r="H305" s="86">
        <f>IF($C305=TRUE,H304,VLOOKUP($B305,'Reference for Forumual'!B:L,6,FALSE))</f>
        <v>2</v>
      </c>
      <c r="I305" s="86">
        <f>IF($C305=TRUE,I304,VLOOKUP($B305,'Reference for Forumual'!B:L,7,FALSE))</f>
        <v>4.18</v>
      </c>
      <c r="J305" s="86">
        <f>IF($C305=TRUE,J304,VLOOKUP($B305,'Reference for Forumual'!B:L,8,FALSE))</f>
        <v>4.3</v>
      </c>
      <c r="K305" s="86">
        <f>IF($C305=TRUE,K304,VLOOKUP($B305,'Reference for Forumual'!B:L,9,FALSE))</f>
        <v>6.43</v>
      </c>
      <c r="L305" s="86">
        <f>IF($C305=TRUE,L304,VLOOKUP($B305,'Reference for Forumual'!B:L,10,FALSE))</f>
        <v>7.57</v>
      </c>
      <c r="M305" s="86">
        <f>IF($C305=TRUE,M304,VLOOKUP($B305,'Reference for Forumual'!B:L,11,FALSE))</f>
        <v>8.15</v>
      </c>
    </row>
    <row r="306" spans="1:13" ht="15.75" customHeight="1" x14ac:dyDescent="0.2">
      <c r="A306" s="29" t="s">
        <v>272</v>
      </c>
      <c r="B306" s="82">
        <v>42673</v>
      </c>
      <c r="C306" s="81" t="b">
        <f>ISERROR(VLOOKUP(B306,'Reference for Forumual'!B:B,1,FALSE))</f>
        <v>1</v>
      </c>
      <c r="D306" s="86">
        <f>IF($C306=TRUE,D305,VLOOKUP($B306,'Reference for Forumual'!B:L,2,FALSE))</f>
        <v>6.47</v>
      </c>
      <c r="E306" s="86">
        <f>IF($C306=TRUE,E305,VLOOKUP($B306,'Reference for Forumual'!B:L,3,FALSE))</f>
        <v>6.55</v>
      </c>
      <c r="F306" s="86">
        <f>IF($C306=TRUE,F305,VLOOKUP($B306,'Reference for Forumual'!B:L,4,FALSE))</f>
        <v>8.01</v>
      </c>
      <c r="G306" s="86">
        <f>IF($C306=TRUE,G305,VLOOKUP($B306,'Reference for Forumual'!B:L,5,FALSE))</f>
        <v>1.21</v>
      </c>
      <c r="H306" s="86">
        <f>IF($C306=TRUE,H305,VLOOKUP($B306,'Reference for Forumual'!B:L,6,FALSE))</f>
        <v>2</v>
      </c>
      <c r="I306" s="86">
        <f>IF($C306=TRUE,I305,VLOOKUP($B306,'Reference for Forumual'!B:L,7,FALSE))</f>
        <v>4.18</v>
      </c>
      <c r="J306" s="86">
        <f>IF($C306=TRUE,J305,VLOOKUP($B306,'Reference for Forumual'!B:L,8,FALSE))</f>
        <v>4.3</v>
      </c>
      <c r="K306" s="86">
        <f>IF($C306=TRUE,K305,VLOOKUP($B306,'Reference for Forumual'!B:L,9,FALSE))</f>
        <v>6.43</v>
      </c>
      <c r="L306" s="86">
        <f>IF($C306=TRUE,L305,VLOOKUP($B306,'Reference for Forumual'!B:L,10,FALSE))</f>
        <v>7.57</v>
      </c>
      <c r="M306" s="86">
        <f>IF($C306=TRUE,M305,VLOOKUP($B306,'Reference for Forumual'!B:L,11,FALSE))</f>
        <v>8.15</v>
      </c>
    </row>
    <row r="307" spans="1:13" ht="15.75" customHeight="1" x14ac:dyDescent="0.2">
      <c r="A307" s="29" t="s">
        <v>106</v>
      </c>
      <c r="B307" s="82">
        <v>42674</v>
      </c>
      <c r="C307" s="81" t="b">
        <f>ISERROR(VLOOKUP(B307,'Reference for Forumual'!B:B,1,FALSE))</f>
        <v>1</v>
      </c>
      <c r="D307" s="86">
        <f>IF($C307=TRUE,D306,VLOOKUP($B307,'Reference for Forumual'!B:L,2,FALSE))</f>
        <v>6.47</v>
      </c>
      <c r="E307" s="86">
        <f>IF($C307=TRUE,E306,VLOOKUP($B307,'Reference for Forumual'!B:L,3,FALSE))</f>
        <v>6.55</v>
      </c>
      <c r="F307" s="86">
        <f>IF($C307=TRUE,F306,VLOOKUP($B307,'Reference for Forumual'!B:L,4,FALSE))</f>
        <v>8.01</v>
      </c>
      <c r="G307" s="86">
        <f>IF($C307=TRUE,G306,VLOOKUP($B307,'Reference for Forumual'!B:L,5,FALSE))</f>
        <v>1.21</v>
      </c>
      <c r="H307" s="86">
        <f>IF($C307=TRUE,H306,VLOOKUP($B307,'Reference for Forumual'!B:L,6,FALSE))</f>
        <v>2</v>
      </c>
      <c r="I307" s="86">
        <f>IF($C307=TRUE,I306,VLOOKUP($B307,'Reference for Forumual'!B:L,7,FALSE))</f>
        <v>4.18</v>
      </c>
      <c r="J307" s="86">
        <f>IF($C307=TRUE,J306,VLOOKUP($B307,'Reference for Forumual'!B:L,8,FALSE))</f>
        <v>4.3</v>
      </c>
      <c r="K307" s="86">
        <f>IF($C307=TRUE,K306,VLOOKUP($B307,'Reference for Forumual'!B:L,9,FALSE))</f>
        <v>6.43</v>
      </c>
      <c r="L307" s="86">
        <f>IF($C307=TRUE,L306,VLOOKUP($B307,'Reference for Forumual'!B:L,10,FALSE))</f>
        <v>7.57</v>
      </c>
      <c r="M307" s="86">
        <f>IF($C307=TRUE,M306,VLOOKUP($B307,'Reference for Forumual'!B:L,11,FALSE))</f>
        <v>8.15</v>
      </c>
    </row>
    <row r="308" spans="1:13" ht="15.75" customHeight="1" x14ac:dyDescent="0.2">
      <c r="A308" s="29" t="s">
        <v>273</v>
      </c>
      <c r="B308" s="82">
        <v>42675</v>
      </c>
      <c r="C308" s="81" t="b">
        <f>ISERROR(VLOOKUP(B308,'Reference for Forumual'!B:B,1,FALSE))</f>
        <v>1</v>
      </c>
      <c r="D308" s="86">
        <f>IF($C308=TRUE,D307,VLOOKUP($B308,'Reference for Forumual'!B:L,2,FALSE))</f>
        <v>6.47</v>
      </c>
      <c r="E308" s="86">
        <f>IF($C308=TRUE,E307,VLOOKUP($B308,'Reference for Forumual'!B:L,3,FALSE))</f>
        <v>6.55</v>
      </c>
      <c r="F308" s="86">
        <f>IF($C308=TRUE,F307,VLOOKUP($B308,'Reference for Forumual'!B:L,4,FALSE))</f>
        <v>8.01</v>
      </c>
      <c r="G308" s="86">
        <f>IF($C308=TRUE,G307,VLOOKUP($B308,'Reference for Forumual'!B:L,5,FALSE))</f>
        <v>1.21</v>
      </c>
      <c r="H308" s="86">
        <f>IF($C308=TRUE,H307,VLOOKUP($B308,'Reference for Forumual'!B:L,6,FALSE))</f>
        <v>2</v>
      </c>
      <c r="I308" s="86">
        <f>IF($C308=TRUE,I307,VLOOKUP($B308,'Reference for Forumual'!B:L,7,FALSE))</f>
        <v>4.18</v>
      </c>
      <c r="J308" s="86">
        <f>IF($C308=TRUE,J307,VLOOKUP($B308,'Reference for Forumual'!B:L,8,FALSE))</f>
        <v>4.3</v>
      </c>
      <c r="K308" s="86">
        <f>IF($C308=TRUE,K307,VLOOKUP($B308,'Reference for Forumual'!B:L,9,FALSE))</f>
        <v>6.43</v>
      </c>
      <c r="L308" s="86">
        <f>IF($C308=TRUE,L307,VLOOKUP($B308,'Reference for Forumual'!B:L,10,FALSE))</f>
        <v>7.57</v>
      </c>
      <c r="M308" s="86">
        <f>IF($C308=TRUE,M307,VLOOKUP($B308,'Reference for Forumual'!B:L,11,FALSE))</f>
        <v>8.15</v>
      </c>
    </row>
    <row r="309" spans="1:13" ht="15.75" customHeight="1" x14ac:dyDescent="0.2">
      <c r="A309" s="29" t="s">
        <v>106</v>
      </c>
      <c r="B309" s="82">
        <v>42676</v>
      </c>
      <c r="C309" s="81" t="b">
        <f>ISERROR(VLOOKUP(B309,'Reference for Forumual'!B:B,1,FALSE))</f>
        <v>1</v>
      </c>
      <c r="D309" s="86">
        <f>IF($C309=TRUE,D308,VLOOKUP($B309,'Reference for Forumual'!B:L,2,FALSE))</f>
        <v>6.47</v>
      </c>
      <c r="E309" s="86">
        <f>IF($C309=TRUE,E308,VLOOKUP($B309,'Reference for Forumual'!B:L,3,FALSE))</f>
        <v>6.55</v>
      </c>
      <c r="F309" s="86">
        <f>IF($C309=TRUE,F308,VLOOKUP($B309,'Reference for Forumual'!B:L,4,FALSE))</f>
        <v>8.01</v>
      </c>
      <c r="G309" s="86">
        <f>IF($C309=TRUE,G308,VLOOKUP($B309,'Reference for Forumual'!B:L,5,FALSE))</f>
        <v>1.21</v>
      </c>
      <c r="H309" s="86">
        <f>IF($C309=TRUE,H308,VLOOKUP($B309,'Reference for Forumual'!B:L,6,FALSE))</f>
        <v>2</v>
      </c>
      <c r="I309" s="86">
        <f>IF($C309=TRUE,I308,VLOOKUP($B309,'Reference for Forumual'!B:L,7,FALSE))</f>
        <v>4.18</v>
      </c>
      <c r="J309" s="86">
        <f>IF($C309=TRUE,J308,VLOOKUP($B309,'Reference for Forumual'!B:L,8,FALSE))</f>
        <v>4.3</v>
      </c>
      <c r="K309" s="86">
        <f>IF($C309=TRUE,K308,VLOOKUP($B309,'Reference for Forumual'!B:L,9,FALSE))</f>
        <v>6.43</v>
      </c>
      <c r="L309" s="86">
        <f>IF($C309=TRUE,L308,VLOOKUP($B309,'Reference for Forumual'!B:L,10,FALSE))</f>
        <v>7.57</v>
      </c>
      <c r="M309" s="86">
        <f>IF($C309=TRUE,M308,VLOOKUP($B309,'Reference for Forumual'!B:L,11,FALSE))</f>
        <v>8.15</v>
      </c>
    </row>
    <row r="310" spans="1:13" ht="15.75" customHeight="1" x14ac:dyDescent="0.2">
      <c r="A310" s="29" t="s">
        <v>15</v>
      </c>
      <c r="B310" s="82">
        <v>42677</v>
      </c>
      <c r="C310" s="81" t="b">
        <f>ISERROR(VLOOKUP(B310,'Reference for Forumual'!B:B,1,FALSE))</f>
        <v>1</v>
      </c>
      <c r="D310" s="86">
        <f>IF($C310=TRUE,D309,VLOOKUP($B310,'Reference for Forumual'!B:L,2,FALSE))</f>
        <v>6.47</v>
      </c>
      <c r="E310" s="86">
        <f>IF($C310=TRUE,E309,VLOOKUP($B310,'Reference for Forumual'!B:L,3,FALSE))</f>
        <v>6.55</v>
      </c>
      <c r="F310" s="86">
        <f>IF($C310=TRUE,F309,VLOOKUP($B310,'Reference for Forumual'!B:L,4,FALSE))</f>
        <v>8.01</v>
      </c>
      <c r="G310" s="86">
        <f>IF($C310=TRUE,G309,VLOOKUP($B310,'Reference for Forumual'!B:L,5,FALSE))</f>
        <v>1.21</v>
      </c>
      <c r="H310" s="86">
        <f>IF($C310=TRUE,H309,VLOOKUP($B310,'Reference for Forumual'!B:L,6,FALSE))</f>
        <v>2</v>
      </c>
      <c r="I310" s="86">
        <f>IF($C310=TRUE,I309,VLOOKUP($B310,'Reference for Forumual'!B:L,7,FALSE))</f>
        <v>4.18</v>
      </c>
      <c r="J310" s="86">
        <f>IF($C310=TRUE,J309,VLOOKUP($B310,'Reference for Forumual'!B:L,8,FALSE))</f>
        <v>4.3</v>
      </c>
      <c r="K310" s="86">
        <f>IF($C310=TRUE,K309,VLOOKUP($B310,'Reference for Forumual'!B:L,9,FALSE))</f>
        <v>6.43</v>
      </c>
      <c r="L310" s="86">
        <f>IF($C310=TRUE,L309,VLOOKUP($B310,'Reference for Forumual'!B:L,10,FALSE))</f>
        <v>7.57</v>
      </c>
      <c r="M310" s="86">
        <f>IF($C310=TRUE,M309,VLOOKUP($B310,'Reference for Forumual'!B:L,11,FALSE))</f>
        <v>8.15</v>
      </c>
    </row>
    <row r="311" spans="1:13" ht="15.75" customHeight="1" x14ac:dyDescent="0.2">
      <c r="A311" s="29" t="s">
        <v>106</v>
      </c>
      <c r="B311" s="82">
        <v>42678</v>
      </c>
      <c r="C311" s="81" t="b">
        <f>ISERROR(VLOOKUP(B311,'Reference for Forumual'!B:B,1,FALSE))</f>
        <v>1</v>
      </c>
      <c r="D311" s="86">
        <f>IF($C311=TRUE,D310,VLOOKUP($B311,'Reference for Forumual'!B:L,2,FALSE))</f>
        <v>6.47</v>
      </c>
      <c r="E311" s="86">
        <f>IF($C311=TRUE,E310,VLOOKUP($B311,'Reference for Forumual'!B:L,3,FALSE))</f>
        <v>6.55</v>
      </c>
      <c r="F311" s="86">
        <f>IF($C311=TRUE,F310,VLOOKUP($B311,'Reference for Forumual'!B:L,4,FALSE))</f>
        <v>8.01</v>
      </c>
      <c r="G311" s="86">
        <f>IF($C311=TRUE,G310,VLOOKUP($B311,'Reference for Forumual'!B:L,5,FALSE))</f>
        <v>1.21</v>
      </c>
      <c r="H311" s="86">
        <f>IF($C311=TRUE,H310,VLOOKUP($B311,'Reference for Forumual'!B:L,6,FALSE))</f>
        <v>2</v>
      </c>
      <c r="I311" s="86">
        <f>IF($C311=TRUE,I310,VLOOKUP($B311,'Reference for Forumual'!B:L,7,FALSE))</f>
        <v>4.18</v>
      </c>
      <c r="J311" s="86">
        <f>IF($C311=TRUE,J310,VLOOKUP($B311,'Reference for Forumual'!B:L,8,FALSE))</f>
        <v>4.3</v>
      </c>
      <c r="K311" s="86">
        <f>IF($C311=TRUE,K310,VLOOKUP($B311,'Reference for Forumual'!B:L,9,FALSE))</f>
        <v>6.43</v>
      </c>
      <c r="L311" s="86">
        <f>IF($C311=TRUE,L310,VLOOKUP($B311,'Reference for Forumual'!B:L,10,FALSE))</f>
        <v>7.57</v>
      </c>
      <c r="M311" s="86">
        <f>IF($C311=TRUE,M310,VLOOKUP($B311,'Reference for Forumual'!B:L,11,FALSE))</f>
        <v>8.15</v>
      </c>
    </row>
    <row r="312" spans="1:13" ht="15.75" customHeight="1" x14ac:dyDescent="0.2">
      <c r="A312" s="29" t="s">
        <v>269</v>
      </c>
      <c r="B312" s="82">
        <v>42679</v>
      </c>
      <c r="C312" s="81" t="b">
        <f>ISERROR(VLOOKUP(B312,'Reference for Forumual'!B:B,1,FALSE))</f>
        <v>1</v>
      </c>
      <c r="D312" s="86">
        <f>IF($C312=TRUE,D311,VLOOKUP($B312,'Reference for Forumual'!B:L,2,FALSE))</f>
        <v>6.47</v>
      </c>
      <c r="E312" s="86">
        <f>IF($C312=TRUE,E311,VLOOKUP($B312,'Reference for Forumual'!B:L,3,FALSE))</f>
        <v>6.55</v>
      </c>
      <c r="F312" s="86">
        <f>IF($C312=TRUE,F311,VLOOKUP($B312,'Reference for Forumual'!B:L,4,FALSE))</f>
        <v>8.01</v>
      </c>
      <c r="G312" s="86">
        <f>IF($C312=TRUE,G311,VLOOKUP($B312,'Reference for Forumual'!B:L,5,FALSE))</f>
        <v>1.21</v>
      </c>
      <c r="H312" s="86">
        <f>IF($C312=TRUE,H311,VLOOKUP($B312,'Reference for Forumual'!B:L,6,FALSE))</f>
        <v>2</v>
      </c>
      <c r="I312" s="86">
        <f>IF($C312=TRUE,I311,VLOOKUP($B312,'Reference for Forumual'!B:L,7,FALSE))</f>
        <v>4.18</v>
      </c>
      <c r="J312" s="86">
        <f>IF($C312=TRUE,J311,VLOOKUP($B312,'Reference for Forumual'!B:L,8,FALSE))</f>
        <v>4.3</v>
      </c>
      <c r="K312" s="86">
        <f>IF($C312=TRUE,K311,VLOOKUP($B312,'Reference for Forumual'!B:L,9,FALSE))</f>
        <v>6.43</v>
      </c>
      <c r="L312" s="86">
        <f>IF($C312=TRUE,L311,VLOOKUP($B312,'Reference for Forumual'!B:L,10,FALSE))</f>
        <v>7.57</v>
      </c>
      <c r="M312" s="86">
        <f>IF($C312=TRUE,M311,VLOOKUP($B312,'Reference for Forumual'!B:L,11,FALSE))</f>
        <v>8.15</v>
      </c>
    </row>
    <row r="313" spans="1:13" ht="15.75" customHeight="1" x14ac:dyDescent="0.2">
      <c r="A313" s="29" t="s">
        <v>106</v>
      </c>
      <c r="B313" s="82">
        <v>42680</v>
      </c>
      <c r="C313" s="81" t="b">
        <f>ISERROR(VLOOKUP(B313,'Reference for Forumual'!B:B,1,FALSE))</f>
        <v>0</v>
      </c>
      <c r="D313" s="86">
        <f>IF($C313=TRUE,D312,VLOOKUP($B313,'Reference for Forumual'!B:L,2,FALSE))</f>
        <v>5.56</v>
      </c>
      <c r="E313" s="86">
        <f>IF($C313=TRUE,E312,VLOOKUP($B313,'Reference for Forumual'!B:L,3,FALSE))</f>
        <v>6.15</v>
      </c>
      <c r="F313" s="86">
        <f>IF($C313=TRUE,F312,VLOOKUP($B313,'Reference for Forumual'!B:L,4,FALSE))</f>
        <v>7.12</v>
      </c>
      <c r="G313" s="86">
        <f>IF($C313=TRUE,G312,VLOOKUP($B313,'Reference for Forumual'!B:L,5,FALSE))</f>
        <v>12.21</v>
      </c>
      <c r="H313" s="86">
        <f>IF($C313=TRUE,H312,VLOOKUP($B313,'Reference for Forumual'!B:L,6,FALSE))</f>
        <v>1</v>
      </c>
      <c r="I313" s="86">
        <f>IF($C313=TRUE,I312,VLOOKUP($B313,'Reference for Forumual'!B:L,7,FALSE))</f>
        <v>3.08</v>
      </c>
      <c r="J313" s="86">
        <f>IF($C313=TRUE,J312,VLOOKUP($B313,'Reference for Forumual'!B:L,8,FALSE))</f>
        <v>3.3</v>
      </c>
      <c r="K313" s="86">
        <f>IF($C313=TRUE,K312,VLOOKUP($B313,'Reference for Forumual'!B:L,9,FALSE))</f>
        <v>5.3</v>
      </c>
      <c r="L313" s="86">
        <f>IF($C313=TRUE,L312,VLOOKUP($B313,'Reference for Forumual'!B:L,10,FALSE))</f>
        <v>6.46</v>
      </c>
      <c r="M313" s="86">
        <f>IF($C313=TRUE,M312,VLOOKUP($B313,'Reference for Forumual'!B:L,11,FALSE))</f>
        <v>7.3</v>
      </c>
    </row>
    <row r="314" spans="1:13" ht="15.75" customHeight="1" x14ac:dyDescent="0.2">
      <c r="A314" s="29" t="s">
        <v>22</v>
      </c>
      <c r="B314" s="82">
        <v>42681</v>
      </c>
      <c r="C314" s="81" t="b">
        <f>ISERROR(VLOOKUP(B314,'Reference for Forumual'!B:B,1,FALSE))</f>
        <v>1</v>
      </c>
      <c r="D314" s="86">
        <f>IF($C314=TRUE,D313,VLOOKUP($B314,'Reference for Forumual'!B:L,2,FALSE))</f>
        <v>5.56</v>
      </c>
      <c r="E314" s="86">
        <f>IF($C314=TRUE,E313,VLOOKUP($B314,'Reference for Forumual'!B:L,3,FALSE))</f>
        <v>6.15</v>
      </c>
      <c r="F314" s="86">
        <f>IF($C314=TRUE,F313,VLOOKUP($B314,'Reference for Forumual'!B:L,4,FALSE))</f>
        <v>7.12</v>
      </c>
      <c r="G314" s="86">
        <f>IF($C314=TRUE,G313,VLOOKUP($B314,'Reference for Forumual'!B:L,5,FALSE))</f>
        <v>12.21</v>
      </c>
      <c r="H314" s="86">
        <f>IF($C314=TRUE,H313,VLOOKUP($B314,'Reference for Forumual'!B:L,6,FALSE))</f>
        <v>1</v>
      </c>
      <c r="I314" s="86">
        <f>IF($C314=TRUE,I313,VLOOKUP($B314,'Reference for Forumual'!B:L,7,FALSE))</f>
        <v>3.08</v>
      </c>
      <c r="J314" s="86">
        <f>IF($C314=TRUE,J313,VLOOKUP($B314,'Reference for Forumual'!B:L,8,FALSE))</f>
        <v>3.3</v>
      </c>
      <c r="K314" s="86">
        <f>IF($C314=TRUE,K313,VLOOKUP($B314,'Reference for Forumual'!B:L,9,FALSE))</f>
        <v>5.3</v>
      </c>
      <c r="L314" s="86">
        <f>IF($C314=TRUE,L313,VLOOKUP($B314,'Reference for Forumual'!B:L,10,FALSE))</f>
        <v>6.46</v>
      </c>
      <c r="M314" s="86">
        <f>IF($C314=TRUE,M313,VLOOKUP($B314,'Reference for Forumual'!B:L,11,FALSE))</f>
        <v>7.3</v>
      </c>
    </row>
    <row r="315" spans="1:13" ht="15.75" customHeight="1" x14ac:dyDescent="0.2">
      <c r="A315" s="29" t="s">
        <v>106</v>
      </c>
      <c r="B315" s="82">
        <v>42682</v>
      </c>
      <c r="C315" s="81" t="b">
        <f>ISERROR(VLOOKUP(B315,'Reference for Forumual'!B:B,1,FALSE))</f>
        <v>1</v>
      </c>
      <c r="D315" s="86">
        <f>IF($C315=TRUE,D314,VLOOKUP($B315,'Reference for Forumual'!B:L,2,FALSE))</f>
        <v>5.56</v>
      </c>
      <c r="E315" s="86">
        <f>IF($C315=TRUE,E314,VLOOKUP($B315,'Reference for Forumual'!B:L,3,FALSE))</f>
        <v>6.15</v>
      </c>
      <c r="F315" s="86">
        <f>IF($C315=TRUE,F314,VLOOKUP($B315,'Reference for Forumual'!B:L,4,FALSE))</f>
        <v>7.12</v>
      </c>
      <c r="G315" s="86">
        <f>IF($C315=TRUE,G314,VLOOKUP($B315,'Reference for Forumual'!B:L,5,FALSE))</f>
        <v>12.21</v>
      </c>
      <c r="H315" s="86">
        <f>IF($C315=TRUE,H314,VLOOKUP($B315,'Reference for Forumual'!B:L,6,FALSE))</f>
        <v>1</v>
      </c>
      <c r="I315" s="86">
        <f>IF($C315=TRUE,I314,VLOOKUP($B315,'Reference for Forumual'!B:L,7,FALSE))</f>
        <v>3.08</v>
      </c>
      <c r="J315" s="86">
        <f>IF($C315=TRUE,J314,VLOOKUP($B315,'Reference for Forumual'!B:L,8,FALSE))</f>
        <v>3.3</v>
      </c>
      <c r="K315" s="86">
        <f>IF($C315=TRUE,K314,VLOOKUP($B315,'Reference for Forumual'!B:L,9,FALSE))</f>
        <v>5.3</v>
      </c>
      <c r="L315" s="86">
        <f>IF($C315=TRUE,L314,VLOOKUP($B315,'Reference for Forumual'!B:L,10,FALSE))</f>
        <v>6.46</v>
      </c>
      <c r="M315" s="86">
        <f>IF($C315=TRUE,M314,VLOOKUP($B315,'Reference for Forumual'!B:L,11,FALSE))</f>
        <v>7.3</v>
      </c>
    </row>
    <row r="316" spans="1:13" ht="15.75" customHeight="1" x14ac:dyDescent="0.2">
      <c r="A316" s="29" t="s">
        <v>270</v>
      </c>
      <c r="B316" s="82">
        <v>42683</v>
      </c>
      <c r="C316" s="81" t="b">
        <f>ISERROR(VLOOKUP(B316,'Reference for Forumual'!B:B,1,FALSE))</f>
        <v>1</v>
      </c>
      <c r="D316" s="86">
        <f>IF($C316=TRUE,D315,VLOOKUP($B316,'Reference for Forumual'!B:L,2,FALSE))</f>
        <v>5.56</v>
      </c>
      <c r="E316" s="86">
        <f>IF($C316=TRUE,E315,VLOOKUP($B316,'Reference for Forumual'!B:L,3,FALSE))</f>
        <v>6.15</v>
      </c>
      <c r="F316" s="86">
        <f>IF($C316=TRUE,F315,VLOOKUP($B316,'Reference for Forumual'!B:L,4,FALSE))</f>
        <v>7.12</v>
      </c>
      <c r="G316" s="86">
        <f>IF($C316=TRUE,G315,VLOOKUP($B316,'Reference for Forumual'!B:L,5,FALSE))</f>
        <v>12.21</v>
      </c>
      <c r="H316" s="86">
        <f>IF($C316=TRUE,H315,VLOOKUP($B316,'Reference for Forumual'!B:L,6,FALSE))</f>
        <v>1</v>
      </c>
      <c r="I316" s="86">
        <f>IF($C316=TRUE,I315,VLOOKUP($B316,'Reference for Forumual'!B:L,7,FALSE))</f>
        <v>3.08</v>
      </c>
      <c r="J316" s="86">
        <f>IF($C316=TRUE,J315,VLOOKUP($B316,'Reference for Forumual'!B:L,8,FALSE))</f>
        <v>3.3</v>
      </c>
      <c r="K316" s="86">
        <f>IF($C316=TRUE,K315,VLOOKUP($B316,'Reference for Forumual'!B:L,9,FALSE))</f>
        <v>5.3</v>
      </c>
      <c r="L316" s="86">
        <f>IF($C316=TRUE,L315,VLOOKUP($B316,'Reference for Forumual'!B:L,10,FALSE))</f>
        <v>6.46</v>
      </c>
      <c r="M316" s="86">
        <f>IF($C316=TRUE,M315,VLOOKUP($B316,'Reference for Forumual'!B:L,11,FALSE))</f>
        <v>7.3</v>
      </c>
    </row>
    <row r="317" spans="1:13" ht="15.75" customHeight="1" x14ac:dyDescent="0.2">
      <c r="A317" s="29" t="s">
        <v>106</v>
      </c>
      <c r="B317" s="82">
        <v>42684</v>
      </c>
      <c r="C317" s="81" t="b">
        <f>ISERROR(VLOOKUP(B317,'Reference for Forumual'!B:B,1,FALSE))</f>
        <v>1</v>
      </c>
      <c r="D317" s="86">
        <f>IF($C317=TRUE,D316,VLOOKUP($B317,'Reference for Forumual'!B:L,2,FALSE))</f>
        <v>5.56</v>
      </c>
      <c r="E317" s="86">
        <f>IF($C317=TRUE,E316,VLOOKUP($B317,'Reference for Forumual'!B:L,3,FALSE))</f>
        <v>6.15</v>
      </c>
      <c r="F317" s="86">
        <f>IF($C317=TRUE,F316,VLOOKUP($B317,'Reference for Forumual'!B:L,4,FALSE))</f>
        <v>7.12</v>
      </c>
      <c r="G317" s="86">
        <f>IF($C317=TRUE,G316,VLOOKUP($B317,'Reference for Forumual'!B:L,5,FALSE))</f>
        <v>12.21</v>
      </c>
      <c r="H317" s="86">
        <f>IF($C317=TRUE,H316,VLOOKUP($B317,'Reference for Forumual'!B:L,6,FALSE))</f>
        <v>1</v>
      </c>
      <c r="I317" s="86">
        <f>IF($C317=TRUE,I316,VLOOKUP($B317,'Reference for Forumual'!B:L,7,FALSE))</f>
        <v>3.08</v>
      </c>
      <c r="J317" s="86">
        <f>IF($C317=TRUE,J316,VLOOKUP($B317,'Reference for Forumual'!B:L,8,FALSE))</f>
        <v>3.3</v>
      </c>
      <c r="K317" s="86">
        <f>IF($C317=TRUE,K316,VLOOKUP($B317,'Reference for Forumual'!B:L,9,FALSE))</f>
        <v>5.3</v>
      </c>
      <c r="L317" s="86">
        <f>IF($C317=TRUE,L316,VLOOKUP($B317,'Reference for Forumual'!B:L,10,FALSE))</f>
        <v>6.46</v>
      </c>
      <c r="M317" s="86">
        <f>IF($C317=TRUE,M316,VLOOKUP($B317,'Reference for Forumual'!B:L,11,FALSE))</f>
        <v>7.3</v>
      </c>
    </row>
    <row r="318" spans="1:13" ht="15.75" customHeight="1" x14ac:dyDescent="0.2">
      <c r="A318" s="29" t="s">
        <v>271</v>
      </c>
      <c r="B318" s="82">
        <v>42685</v>
      </c>
      <c r="C318" s="81" t="b">
        <f>ISERROR(VLOOKUP(B318,'Reference for Forumual'!B:B,1,FALSE))</f>
        <v>0</v>
      </c>
      <c r="D318" s="86">
        <f>IF($C318=TRUE,D317,VLOOKUP($B318,'Reference for Forumual'!B:L,2,FALSE))</f>
        <v>6.01</v>
      </c>
      <c r="E318" s="86">
        <f>IF($C318=TRUE,E317,VLOOKUP($B318,'Reference for Forumual'!B:L,3,FALSE))</f>
        <v>6.3</v>
      </c>
      <c r="F318" s="86">
        <f>IF($C318=TRUE,F317,VLOOKUP($B318,'Reference for Forumual'!B:L,4,FALSE))</f>
        <v>7.17</v>
      </c>
      <c r="G318" s="86">
        <f>IF($C318=TRUE,G317,VLOOKUP($B318,'Reference for Forumual'!B:L,5,FALSE))</f>
        <v>12.22</v>
      </c>
      <c r="H318" s="86">
        <f>IF($C318=TRUE,H317,VLOOKUP($B318,'Reference for Forumual'!B:L,6,FALSE))</f>
        <v>1</v>
      </c>
      <c r="I318" s="86">
        <f>IF($C318=TRUE,I317,VLOOKUP($B318,'Reference for Forumual'!B:L,7,FALSE))</f>
        <v>3.04</v>
      </c>
      <c r="J318" s="86">
        <f>IF($C318=TRUE,J317,VLOOKUP($B318,'Reference for Forumual'!B:L,8,FALSE))</f>
        <v>3.3</v>
      </c>
      <c r="K318" s="86">
        <f>IF($C318=TRUE,K317,VLOOKUP($B318,'Reference for Forumual'!B:L,9,FALSE))</f>
        <v>5.26</v>
      </c>
      <c r="L318" s="86">
        <f>IF($C318=TRUE,L317,VLOOKUP($B318,'Reference for Forumual'!B:L,10,FALSE))</f>
        <v>6.46</v>
      </c>
      <c r="M318" s="86">
        <f>IF($C318=TRUE,M317,VLOOKUP($B318,'Reference for Forumual'!B:L,11,FALSE))</f>
        <v>7.3</v>
      </c>
    </row>
    <row r="319" spans="1:13" ht="15.75" customHeight="1" x14ac:dyDescent="0.2">
      <c r="A319" s="29" t="s">
        <v>106</v>
      </c>
      <c r="B319" s="82">
        <v>42686</v>
      </c>
      <c r="C319" s="81" t="b">
        <f>ISERROR(VLOOKUP(B319,'Reference for Forumual'!B:B,1,FALSE))</f>
        <v>1</v>
      </c>
      <c r="D319" s="86">
        <f>IF($C319=TRUE,D318,VLOOKUP($B319,'Reference for Forumual'!B:L,2,FALSE))</f>
        <v>6.01</v>
      </c>
      <c r="E319" s="86">
        <f>IF($C319=TRUE,E318,VLOOKUP($B319,'Reference for Forumual'!B:L,3,FALSE))</f>
        <v>6.3</v>
      </c>
      <c r="F319" s="86">
        <f>IF($C319=TRUE,F318,VLOOKUP($B319,'Reference for Forumual'!B:L,4,FALSE))</f>
        <v>7.17</v>
      </c>
      <c r="G319" s="86">
        <f>IF($C319=TRUE,G318,VLOOKUP($B319,'Reference for Forumual'!B:L,5,FALSE))</f>
        <v>12.22</v>
      </c>
      <c r="H319" s="86">
        <f>IF($C319=TRUE,H318,VLOOKUP($B319,'Reference for Forumual'!B:L,6,FALSE))</f>
        <v>1</v>
      </c>
      <c r="I319" s="86">
        <f>IF($C319=TRUE,I318,VLOOKUP($B319,'Reference for Forumual'!B:L,7,FALSE))</f>
        <v>3.04</v>
      </c>
      <c r="J319" s="86">
        <f>IF($C319=TRUE,J318,VLOOKUP($B319,'Reference for Forumual'!B:L,8,FALSE))</f>
        <v>3.3</v>
      </c>
      <c r="K319" s="86">
        <f>IF($C319=TRUE,K318,VLOOKUP($B319,'Reference for Forumual'!B:L,9,FALSE))</f>
        <v>5.26</v>
      </c>
      <c r="L319" s="86">
        <f>IF($C319=TRUE,L318,VLOOKUP($B319,'Reference for Forumual'!B:L,10,FALSE))</f>
        <v>6.46</v>
      </c>
      <c r="M319" s="86">
        <f>IF($C319=TRUE,M318,VLOOKUP($B319,'Reference for Forumual'!B:L,11,FALSE))</f>
        <v>7.3</v>
      </c>
    </row>
    <row r="320" spans="1:13" ht="15.75" customHeight="1" x14ac:dyDescent="0.2">
      <c r="A320" s="29" t="s">
        <v>272</v>
      </c>
      <c r="B320" s="82">
        <v>42687</v>
      </c>
      <c r="C320" s="81" t="b">
        <f>ISERROR(VLOOKUP(B320,'Reference for Forumual'!B:B,1,FALSE))</f>
        <v>1</v>
      </c>
      <c r="D320" s="86">
        <f>IF($C320=TRUE,D319,VLOOKUP($B320,'Reference for Forumual'!B:L,2,FALSE))</f>
        <v>6.01</v>
      </c>
      <c r="E320" s="86">
        <f>IF($C320=TRUE,E319,VLOOKUP($B320,'Reference for Forumual'!B:L,3,FALSE))</f>
        <v>6.3</v>
      </c>
      <c r="F320" s="86">
        <f>IF($C320=TRUE,F319,VLOOKUP($B320,'Reference for Forumual'!B:L,4,FALSE))</f>
        <v>7.17</v>
      </c>
      <c r="G320" s="86">
        <f>IF($C320=TRUE,G319,VLOOKUP($B320,'Reference for Forumual'!B:L,5,FALSE))</f>
        <v>12.22</v>
      </c>
      <c r="H320" s="86">
        <f>IF($C320=TRUE,H319,VLOOKUP($B320,'Reference for Forumual'!B:L,6,FALSE))</f>
        <v>1</v>
      </c>
      <c r="I320" s="86">
        <f>IF($C320=TRUE,I319,VLOOKUP($B320,'Reference for Forumual'!B:L,7,FALSE))</f>
        <v>3.04</v>
      </c>
      <c r="J320" s="86">
        <f>IF($C320=TRUE,J319,VLOOKUP($B320,'Reference for Forumual'!B:L,8,FALSE))</f>
        <v>3.3</v>
      </c>
      <c r="K320" s="86">
        <f>IF($C320=TRUE,K319,VLOOKUP($B320,'Reference for Forumual'!B:L,9,FALSE))</f>
        <v>5.26</v>
      </c>
      <c r="L320" s="86">
        <f>IF($C320=TRUE,L319,VLOOKUP($B320,'Reference for Forumual'!B:L,10,FALSE))</f>
        <v>6.46</v>
      </c>
      <c r="M320" s="86">
        <f>IF($C320=TRUE,M319,VLOOKUP($B320,'Reference for Forumual'!B:L,11,FALSE))</f>
        <v>7.3</v>
      </c>
    </row>
    <row r="321" spans="1:13" ht="15.75" customHeight="1" x14ac:dyDescent="0.2">
      <c r="A321" s="29" t="s">
        <v>106</v>
      </c>
      <c r="B321" s="82">
        <v>42688</v>
      </c>
      <c r="C321" s="81" t="b">
        <f>ISERROR(VLOOKUP(B321,'Reference for Forumual'!B:B,1,FALSE))</f>
        <v>1</v>
      </c>
      <c r="D321" s="86">
        <f>IF($C321=TRUE,D320,VLOOKUP($B321,'Reference for Forumual'!B:L,2,FALSE))</f>
        <v>6.01</v>
      </c>
      <c r="E321" s="86">
        <f>IF($C321=TRUE,E320,VLOOKUP($B321,'Reference for Forumual'!B:L,3,FALSE))</f>
        <v>6.3</v>
      </c>
      <c r="F321" s="86">
        <f>IF($C321=TRUE,F320,VLOOKUP($B321,'Reference for Forumual'!B:L,4,FALSE))</f>
        <v>7.17</v>
      </c>
      <c r="G321" s="86">
        <f>IF($C321=TRUE,G320,VLOOKUP($B321,'Reference for Forumual'!B:L,5,FALSE))</f>
        <v>12.22</v>
      </c>
      <c r="H321" s="86">
        <f>IF($C321=TRUE,H320,VLOOKUP($B321,'Reference for Forumual'!B:L,6,FALSE))</f>
        <v>1</v>
      </c>
      <c r="I321" s="86">
        <f>IF($C321=TRUE,I320,VLOOKUP($B321,'Reference for Forumual'!B:L,7,FALSE))</f>
        <v>3.04</v>
      </c>
      <c r="J321" s="86">
        <f>IF($C321=TRUE,J320,VLOOKUP($B321,'Reference for Forumual'!B:L,8,FALSE))</f>
        <v>3.3</v>
      </c>
      <c r="K321" s="86">
        <f>IF($C321=TRUE,K320,VLOOKUP($B321,'Reference for Forumual'!B:L,9,FALSE))</f>
        <v>5.26</v>
      </c>
      <c r="L321" s="86">
        <f>IF($C321=TRUE,L320,VLOOKUP($B321,'Reference for Forumual'!B:L,10,FALSE))</f>
        <v>6.46</v>
      </c>
      <c r="M321" s="86">
        <f>IF($C321=TRUE,M320,VLOOKUP($B321,'Reference for Forumual'!B:L,11,FALSE))</f>
        <v>7.3</v>
      </c>
    </row>
    <row r="322" spans="1:13" ht="15.75" customHeight="1" x14ac:dyDescent="0.2">
      <c r="A322" s="29" t="s">
        <v>273</v>
      </c>
      <c r="B322" s="82">
        <v>42689</v>
      </c>
      <c r="C322" s="81" t="b">
        <f>ISERROR(VLOOKUP(B322,'Reference for Forumual'!B:B,1,FALSE))</f>
        <v>1</v>
      </c>
      <c r="D322" s="86">
        <f>IF($C322=TRUE,D321,VLOOKUP($B322,'Reference for Forumual'!B:L,2,FALSE))</f>
        <v>6.01</v>
      </c>
      <c r="E322" s="86">
        <f>IF($C322=TRUE,E321,VLOOKUP($B322,'Reference for Forumual'!B:L,3,FALSE))</f>
        <v>6.3</v>
      </c>
      <c r="F322" s="86">
        <f>IF($C322=TRUE,F321,VLOOKUP($B322,'Reference for Forumual'!B:L,4,FALSE))</f>
        <v>7.17</v>
      </c>
      <c r="G322" s="86">
        <f>IF($C322=TRUE,G321,VLOOKUP($B322,'Reference for Forumual'!B:L,5,FALSE))</f>
        <v>12.22</v>
      </c>
      <c r="H322" s="86">
        <f>IF($C322=TRUE,H321,VLOOKUP($B322,'Reference for Forumual'!B:L,6,FALSE))</f>
        <v>1</v>
      </c>
      <c r="I322" s="86">
        <f>IF($C322=TRUE,I321,VLOOKUP($B322,'Reference for Forumual'!B:L,7,FALSE))</f>
        <v>3.04</v>
      </c>
      <c r="J322" s="86">
        <f>IF($C322=TRUE,J321,VLOOKUP($B322,'Reference for Forumual'!B:L,8,FALSE))</f>
        <v>3.3</v>
      </c>
      <c r="K322" s="86">
        <f>IF($C322=TRUE,K321,VLOOKUP($B322,'Reference for Forumual'!B:L,9,FALSE))</f>
        <v>5.26</v>
      </c>
      <c r="L322" s="86">
        <f>IF($C322=TRUE,L321,VLOOKUP($B322,'Reference for Forumual'!B:L,10,FALSE))</f>
        <v>6.46</v>
      </c>
      <c r="M322" s="86">
        <f>IF($C322=TRUE,M321,VLOOKUP($B322,'Reference for Forumual'!B:L,11,FALSE))</f>
        <v>7.3</v>
      </c>
    </row>
    <row r="323" spans="1:13" ht="15.75" customHeight="1" x14ac:dyDescent="0.2">
      <c r="A323" s="29" t="s">
        <v>106</v>
      </c>
      <c r="B323" s="82">
        <v>42690</v>
      </c>
      <c r="C323" s="81" t="b">
        <f>ISERROR(VLOOKUP(B323,'Reference for Forumual'!B:B,1,FALSE))</f>
        <v>1</v>
      </c>
      <c r="D323" s="86">
        <f>IF($C323=TRUE,D322,VLOOKUP($B323,'Reference for Forumual'!B:L,2,FALSE))</f>
        <v>6.01</v>
      </c>
      <c r="E323" s="86">
        <f>IF($C323=TRUE,E322,VLOOKUP($B323,'Reference for Forumual'!B:L,3,FALSE))</f>
        <v>6.3</v>
      </c>
      <c r="F323" s="86">
        <f>IF($C323=TRUE,F322,VLOOKUP($B323,'Reference for Forumual'!B:L,4,FALSE))</f>
        <v>7.17</v>
      </c>
      <c r="G323" s="86">
        <f>IF($C323=TRUE,G322,VLOOKUP($B323,'Reference for Forumual'!B:L,5,FALSE))</f>
        <v>12.22</v>
      </c>
      <c r="H323" s="86">
        <f>IF($C323=TRUE,H322,VLOOKUP($B323,'Reference for Forumual'!B:L,6,FALSE))</f>
        <v>1</v>
      </c>
      <c r="I323" s="86">
        <f>IF($C323=TRUE,I322,VLOOKUP($B323,'Reference for Forumual'!B:L,7,FALSE))</f>
        <v>3.04</v>
      </c>
      <c r="J323" s="86">
        <f>IF($C323=TRUE,J322,VLOOKUP($B323,'Reference for Forumual'!B:L,8,FALSE))</f>
        <v>3.3</v>
      </c>
      <c r="K323" s="86">
        <f>IF($C323=TRUE,K322,VLOOKUP($B323,'Reference for Forumual'!B:L,9,FALSE))</f>
        <v>5.26</v>
      </c>
      <c r="L323" s="86">
        <f>IF($C323=TRUE,L322,VLOOKUP($B323,'Reference for Forumual'!B:L,10,FALSE))</f>
        <v>6.46</v>
      </c>
      <c r="M323" s="86">
        <f>IF($C323=TRUE,M322,VLOOKUP($B323,'Reference for Forumual'!B:L,11,FALSE))</f>
        <v>7.3</v>
      </c>
    </row>
    <row r="324" spans="1:13" ht="15.75" customHeight="1" x14ac:dyDescent="0.2">
      <c r="A324" s="29" t="s">
        <v>15</v>
      </c>
      <c r="B324" s="82">
        <v>42691</v>
      </c>
      <c r="C324" s="81" t="b">
        <f>ISERROR(VLOOKUP(B324,'Reference for Forumual'!B:B,1,FALSE))</f>
        <v>1</v>
      </c>
      <c r="D324" s="86">
        <f>IF($C324=TRUE,D323,VLOOKUP($B324,'Reference for Forumual'!B:L,2,FALSE))</f>
        <v>6.01</v>
      </c>
      <c r="E324" s="86">
        <f>IF($C324=TRUE,E323,VLOOKUP($B324,'Reference for Forumual'!B:L,3,FALSE))</f>
        <v>6.3</v>
      </c>
      <c r="F324" s="86">
        <f>IF($C324=TRUE,F323,VLOOKUP($B324,'Reference for Forumual'!B:L,4,FALSE))</f>
        <v>7.17</v>
      </c>
      <c r="G324" s="86">
        <f>IF($C324=TRUE,G323,VLOOKUP($B324,'Reference for Forumual'!B:L,5,FALSE))</f>
        <v>12.22</v>
      </c>
      <c r="H324" s="86">
        <f>IF($C324=TRUE,H323,VLOOKUP($B324,'Reference for Forumual'!B:L,6,FALSE))</f>
        <v>1</v>
      </c>
      <c r="I324" s="86">
        <f>IF($C324=TRUE,I323,VLOOKUP($B324,'Reference for Forumual'!B:L,7,FALSE))</f>
        <v>3.04</v>
      </c>
      <c r="J324" s="86">
        <f>IF($C324=TRUE,J323,VLOOKUP($B324,'Reference for Forumual'!B:L,8,FALSE))</f>
        <v>3.3</v>
      </c>
      <c r="K324" s="86">
        <f>IF($C324=TRUE,K323,VLOOKUP($B324,'Reference for Forumual'!B:L,9,FALSE))</f>
        <v>5.26</v>
      </c>
      <c r="L324" s="86">
        <f>IF($C324=TRUE,L323,VLOOKUP($B324,'Reference for Forumual'!B:L,10,FALSE))</f>
        <v>6.46</v>
      </c>
      <c r="M324" s="86">
        <f>IF($C324=TRUE,M323,VLOOKUP($B324,'Reference for Forumual'!B:L,11,FALSE))</f>
        <v>7.3</v>
      </c>
    </row>
    <row r="325" spans="1:13" ht="15.75" customHeight="1" x14ac:dyDescent="0.2">
      <c r="A325" s="29" t="s">
        <v>106</v>
      </c>
      <c r="B325" s="82">
        <v>42692</v>
      </c>
      <c r="C325" s="81" t="b">
        <f>ISERROR(VLOOKUP(B325,'Reference for Forumual'!B:B,1,FALSE))</f>
        <v>1</v>
      </c>
      <c r="D325" s="86">
        <f>IF($C325=TRUE,D324,VLOOKUP($B325,'Reference for Forumual'!B:L,2,FALSE))</f>
        <v>6.01</v>
      </c>
      <c r="E325" s="86">
        <f>IF($C325=TRUE,E324,VLOOKUP($B325,'Reference for Forumual'!B:L,3,FALSE))</f>
        <v>6.3</v>
      </c>
      <c r="F325" s="86">
        <f>IF($C325=TRUE,F324,VLOOKUP($B325,'Reference for Forumual'!B:L,4,FALSE))</f>
        <v>7.17</v>
      </c>
      <c r="G325" s="86">
        <f>IF($C325=TRUE,G324,VLOOKUP($B325,'Reference for Forumual'!B:L,5,FALSE))</f>
        <v>12.22</v>
      </c>
      <c r="H325" s="86">
        <f>IF($C325=TRUE,H324,VLOOKUP($B325,'Reference for Forumual'!B:L,6,FALSE))</f>
        <v>1</v>
      </c>
      <c r="I325" s="86">
        <f>IF($C325=TRUE,I324,VLOOKUP($B325,'Reference for Forumual'!B:L,7,FALSE))</f>
        <v>3.04</v>
      </c>
      <c r="J325" s="86">
        <f>IF($C325=TRUE,J324,VLOOKUP($B325,'Reference for Forumual'!B:L,8,FALSE))</f>
        <v>3.3</v>
      </c>
      <c r="K325" s="86">
        <f>IF($C325=TRUE,K324,VLOOKUP($B325,'Reference for Forumual'!B:L,9,FALSE))</f>
        <v>5.26</v>
      </c>
      <c r="L325" s="86">
        <f>IF($C325=TRUE,L324,VLOOKUP($B325,'Reference for Forumual'!B:L,10,FALSE))</f>
        <v>6.46</v>
      </c>
      <c r="M325" s="86">
        <f>IF($C325=TRUE,M324,VLOOKUP($B325,'Reference for Forumual'!B:L,11,FALSE))</f>
        <v>7.3</v>
      </c>
    </row>
    <row r="326" spans="1:13" ht="15.75" customHeight="1" x14ac:dyDescent="0.2">
      <c r="A326" s="29" t="s">
        <v>269</v>
      </c>
      <c r="B326" s="82">
        <v>42693</v>
      </c>
      <c r="C326" s="81" t="b">
        <f>ISERROR(VLOOKUP(B326,'Reference for Forumual'!B:B,1,FALSE))</f>
        <v>1</v>
      </c>
      <c r="D326" s="86">
        <f>IF($C326=TRUE,D325,VLOOKUP($B326,'Reference for Forumual'!B:L,2,FALSE))</f>
        <v>6.01</v>
      </c>
      <c r="E326" s="86">
        <f>IF($C326=TRUE,E325,VLOOKUP($B326,'Reference for Forumual'!B:L,3,FALSE))</f>
        <v>6.3</v>
      </c>
      <c r="F326" s="86">
        <f>IF($C326=TRUE,F325,VLOOKUP($B326,'Reference for Forumual'!B:L,4,FALSE))</f>
        <v>7.17</v>
      </c>
      <c r="G326" s="86">
        <f>IF($C326=TRUE,G325,VLOOKUP($B326,'Reference for Forumual'!B:L,5,FALSE))</f>
        <v>12.22</v>
      </c>
      <c r="H326" s="86">
        <f>IF($C326=TRUE,H325,VLOOKUP($B326,'Reference for Forumual'!B:L,6,FALSE))</f>
        <v>1</v>
      </c>
      <c r="I326" s="86">
        <f>IF($C326=TRUE,I325,VLOOKUP($B326,'Reference for Forumual'!B:L,7,FALSE))</f>
        <v>3.04</v>
      </c>
      <c r="J326" s="86">
        <f>IF($C326=TRUE,J325,VLOOKUP($B326,'Reference for Forumual'!B:L,8,FALSE))</f>
        <v>3.3</v>
      </c>
      <c r="K326" s="86">
        <f>IF($C326=TRUE,K325,VLOOKUP($B326,'Reference for Forumual'!B:L,9,FALSE))</f>
        <v>5.26</v>
      </c>
      <c r="L326" s="86">
        <f>IF($C326=TRUE,L325,VLOOKUP($B326,'Reference for Forumual'!B:L,10,FALSE))</f>
        <v>6.46</v>
      </c>
      <c r="M326" s="86">
        <f>IF($C326=TRUE,M325,VLOOKUP($B326,'Reference for Forumual'!B:L,11,FALSE))</f>
        <v>7.3</v>
      </c>
    </row>
    <row r="327" spans="1:13" ht="15.75" customHeight="1" x14ac:dyDescent="0.2">
      <c r="A327" s="29" t="s">
        <v>106</v>
      </c>
      <c r="B327" s="82">
        <v>42694</v>
      </c>
      <c r="C327" s="81" t="b">
        <f>ISERROR(VLOOKUP(B327,'Reference for Forumual'!B:B,1,FALSE))</f>
        <v>1</v>
      </c>
      <c r="D327" s="86">
        <f>IF($C327=TRUE,D326,VLOOKUP($B327,'Reference for Forumual'!B:L,2,FALSE))</f>
        <v>6.01</v>
      </c>
      <c r="E327" s="86">
        <f>IF($C327=TRUE,E326,VLOOKUP($B327,'Reference for Forumual'!B:L,3,FALSE))</f>
        <v>6.3</v>
      </c>
      <c r="F327" s="86">
        <f>IF($C327=TRUE,F326,VLOOKUP($B327,'Reference for Forumual'!B:L,4,FALSE))</f>
        <v>7.17</v>
      </c>
      <c r="G327" s="86">
        <f>IF($C327=TRUE,G326,VLOOKUP($B327,'Reference for Forumual'!B:L,5,FALSE))</f>
        <v>12.22</v>
      </c>
      <c r="H327" s="86">
        <f>IF($C327=TRUE,H326,VLOOKUP($B327,'Reference for Forumual'!B:L,6,FALSE))</f>
        <v>1</v>
      </c>
      <c r="I327" s="86">
        <f>IF($C327=TRUE,I326,VLOOKUP($B327,'Reference for Forumual'!B:L,7,FALSE))</f>
        <v>3.04</v>
      </c>
      <c r="J327" s="86">
        <f>IF($C327=TRUE,J326,VLOOKUP($B327,'Reference for Forumual'!B:L,8,FALSE))</f>
        <v>3.3</v>
      </c>
      <c r="K327" s="86">
        <f>IF($C327=TRUE,K326,VLOOKUP($B327,'Reference for Forumual'!B:L,9,FALSE))</f>
        <v>5.26</v>
      </c>
      <c r="L327" s="86">
        <f>IF($C327=TRUE,L326,VLOOKUP($B327,'Reference for Forumual'!B:L,10,FALSE))</f>
        <v>6.46</v>
      </c>
      <c r="M327" s="86">
        <f>IF($C327=TRUE,M326,VLOOKUP($B327,'Reference for Forumual'!B:L,11,FALSE))</f>
        <v>7.3</v>
      </c>
    </row>
    <row r="328" spans="1:13" ht="15.75" customHeight="1" x14ac:dyDescent="0.2">
      <c r="A328" s="29" t="s">
        <v>22</v>
      </c>
      <c r="B328" s="82">
        <v>42695</v>
      </c>
      <c r="C328" s="81" t="b">
        <f>ISERROR(VLOOKUP(B328,'Reference for Forumual'!B:B,1,FALSE))</f>
        <v>1</v>
      </c>
      <c r="D328" s="86">
        <f>IF($C328=TRUE,D327,VLOOKUP($B328,'Reference for Forumual'!B:L,2,FALSE))</f>
        <v>6.01</v>
      </c>
      <c r="E328" s="86">
        <f>IF($C328=TRUE,E327,VLOOKUP($B328,'Reference for Forumual'!B:L,3,FALSE))</f>
        <v>6.3</v>
      </c>
      <c r="F328" s="86">
        <f>IF($C328=TRUE,F327,VLOOKUP($B328,'Reference for Forumual'!B:L,4,FALSE))</f>
        <v>7.17</v>
      </c>
      <c r="G328" s="86">
        <f>IF($C328=TRUE,G327,VLOOKUP($B328,'Reference for Forumual'!B:L,5,FALSE))</f>
        <v>12.22</v>
      </c>
      <c r="H328" s="86">
        <f>IF($C328=TRUE,H327,VLOOKUP($B328,'Reference for Forumual'!B:L,6,FALSE))</f>
        <v>1</v>
      </c>
      <c r="I328" s="86">
        <f>IF($C328=TRUE,I327,VLOOKUP($B328,'Reference for Forumual'!B:L,7,FALSE))</f>
        <v>3.04</v>
      </c>
      <c r="J328" s="86">
        <f>IF($C328=TRUE,J327,VLOOKUP($B328,'Reference for Forumual'!B:L,8,FALSE))</f>
        <v>3.3</v>
      </c>
      <c r="K328" s="86">
        <f>IF($C328=TRUE,K327,VLOOKUP($B328,'Reference for Forumual'!B:L,9,FALSE))</f>
        <v>5.26</v>
      </c>
      <c r="L328" s="86">
        <f>IF($C328=TRUE,L327,VLOOKUP($B328,'Reference for Forumual'!B:L,10,FALSE))</f>
        <v>6.46</v>
      </c>
      <c r="M328" s="86">
        <f>IF($C328=TRUE,M327,VLOOKUP($B328,'Reference for Forumual'!B:L,11,FALSE))</f>
        <v>7.3</v>
      </c>
    </row>
    <row r="329" spans="1:13" ht="15.75" customHeight="1" x14ac:dyDescent="0.2">
      <c r="A329" s="29" t="s">
        <v>106</v>
      </c>
      <c r="B329" s="82">
        <v>42696</v>
      </c>
      <c r="C329" s="81" t="b">
        <f>ISERROR(VLOOKUP(B329,'Reference for Forumual'!B:B,1,FALSE))</f>
        <v>1</v>
      </c>
      <c r="D329" s="86">
        <f>IF($C329=TRUE,D328,VLOOKUP($B329,'Reference for Forumual'!B:L,2,FALSE))</f>
        <v>6.01</v>
      </c>
      <c r="E329" s="86">
        <f>IF($C329=TRUE,E328,VLOOKUP($B329,'Reference for Forumual'!B:L,3,FALSE))</f>
        <v>6.3</v>
      </c>
      <c r="F329" s="86">
        <f>IF($C329=TRUE,F328,VLOOKUP($B329,'Reference for Forumual'!B:L,4,FALSE))</f>
        <v>7.17</v>
      </c>
      <c r="G329" s="86">
        <f>IF($C329=TRUE,G328,VLOOKUP($B329,'Reference for Forumual'!B:L,5,FALSE))</f>
        <v>12.22</v>
      </c>
      <c r="H329" s="86">
        <f>IF($C329=TRUE,H328,VLOOKUP($B329,'Reference for Forumual'!B:L,6,FALSE))</f>
        <v>1</v>
      </c>
      <c r="I329" s="86">
        <f>IF($C329=TRUE,I328,VLOOKUP($B329,'Reference for Forumual'!B:L,7,FALSE))</f>
        <v>3.04</v>
      </c>
      <c r="J329" s="86">
        <f>IF($C329=TRUE,J328,VLOOKUP($B329,'Reference for Forumual'!B:L,8,FALSE))</f>
        <v>3.3</v>
      </c>
      <c r="K329" s="86">
        <f>IF($C329=TRUE,K328,VLOOKUP($B329,'Reference for Forumual'!B:L,9,FALSE))</f>
        <v>5.26</v>
      </c>
      <c r="L329" s="86">
        <f>IF($C329=TRUE,L328,VLOOKUP($B329,'Reference for Forumual'!B:L,10,FALSE))</f>
        <v>6.46</v>
      </c>
      <c r="M329" s="86">
        <f>IF($C329=TRUE,M328,VLOOKUP($B329,'Reference for Forumual'!B:L,11,FALSE))</f>
        <v>7.3</v>
      </c>
    </row>
    <row r="330" spans="1:13" ht="15.75" customHeight="1" x14ac:dyDescent="0.2">
      <c r="A330" s="29" t="s">
        <v>270</v>
      </c>
      <c r="B330" s="82">
        <v>42697</v>
      </c>
      <c r="C330" s="81" t="b">
        <f>ISERROR(VLOOKUP(B330,'Reference for Forumual'!B:B,1,FALSE))</f>
        <v>1</v>
      </c>
      <c r="D330" s="86">
        <f>IF($C330=TRUE,D329,VLOOKUP($B330,'Reference for Forumual'!B:L,2,FALSE))</f>
        <v>6.01</v>
      </c>
      <c r="E330" s="86">
        <f>IF($C330=TRUE,E329,VLOOKUP($B330,'Reference for Forumual'!B:L,3,FALSE))</f>
        <v>6.3</v>
      </c>
      <c r="F330" s="86">
        <f>IF($C330=TRUE,F329,VLOOKUP($B330,'Reference for Forumual'!B:L,4,FALSE))</f>
        <v>7.17</v>
      </c>
      <c r="G330" s="86">
        <f>IF($C330=TRUE,G329,VLOOKUP($B330,'Reference for Forumual'!B:L,5,FALSE))</f>
        <v>12.22</v>
      </c>
      <c r="H330" s="86">
        <f>IF($C330=TRUE,H329,VLOOKUP($B330,'Reference for Forumual'!B:L,6,FALSE))</f>
        <v>1</v>
      </c>
      <c r="I330" s="86">
        <f>IF($C330=TRUE,I329,VLOOKUP($B330,'Reference for Forumual'!B:L,7,FALSE))</f>
        <v>3.04</v>
      </c>
      <c r="J330" s="86">
        <f>IF($C330=TRUE,J329,VLOOKUP($B330,'Reference for Forumual'!B:L,8,FALSE))</f>
        <v>3.3</v>
      </c>
      <c r="K330" s="86">
        <f>IF($C330=TRUE,K329,VLOOKUP($B330,'Reference for Forumual'!B:L,9,FALSE))</f>
        <v>5.26</v>
      </c>
      <c r="L330" s="86">
        <f>IF($C330=TRUE,L329,VLOOKUP($B330,'Reference for Forumual'!B:L,10,FALSE))</f>
        <v>6.46</v>
      </c>
      <c r="M330" s="86">
        <f>IF($C330=TRUE,M329,VLOOKUP($B330,'Reference for Forumual'!B:L,11,FALSE))</f>
        <v>7.3</v>
      </c>
    </row>
    <row r="331" spans="1:13" ht="15.75" customHeight="1" x14ac:dyDescent="0.2">
      <c r="A331" s="29" t="s">
        <v>106</v>
      </c>
      <c r="B331" s="82">
        <v>42698</v>
      </c>
      <c r="C331" s="81" t="b">
        <f>ISERROR(VLOOKUP(B331,'Reference for Forumual'!B:B,1,FALSE))</f>
        <v>1</v>
      </c>
      <c r="D331" s="86">
        <f>IF($C331=TRUE,D330,VLOOKUP($B331,'Reference for Forumual'!B:L,2,FALSE))</f>
        <v>6.01</v>
      </c>
      <c r="E331" s="86">
        <f>IF($C331=TRUE,E330,VLOOKUP($B331,'Reference for Forumual'!B:L,3,FALSE))</f>
        <v>6.3</v>
      </c>
      <c r="F331" s="86">
        <f>IF($C331=TRUE,F330,VLOOKUP($B331,'Reference for Forumual'!B:L,4,FALSE))</f>
        <v>7.17</v>
      </c>
      <c r="G331" s="86">
        <f>IF($C331=TRUE,G330,VLOOKUP($B331,'Reference for Forumual'!B:L,5,FALSE))</f>
        <v>12.22</v>
      </c>
      <c r="H331" s="86">
        <f>IF($C331=TRUE,H330,VLOOKUP($B331,'Reference for Forumual'!B:L,6,FALSE))</f>
        <v>1</v>
      </c>
      <c r="I331" s="86">
        <f>IF($C331=TRUE,I330,VLOOKUP($B331,'Reference for Forumual'!B:L,7,FALSE))</f>
        <v>3.04</v>
      </c>
      <c r="J331" s="86">
        <f>IF($C331=TRUE,J330,VLOOKUP($B331,'Reference for Forumual'!B:L,8,FALSE))</f>
        <v>3.3</v>
      </c>
      <c r="K331" s="86">
        <f>IF($C331=TRUE,K330,VLOOKUP($B331,'Reference for Forumual'!B:L,9,FALSE))</f>
        <v>5.26</v>
      </c>
      <c r="L331" s="86">
        <f>IF($C331=TRUE,L330,VLOOKUP($B331,'Reference for Forumual'!B:L,10,FALSE))</f>
        <v>6.46</v>
      </c>
      <c r="M331" s="86">
        <f>IF($C331=TRUE,M330,VLOOKUP($B331,'Reference for Forumual'!B:L,11,FALSE))</f>
        <v>7.3</v>
      </c>
    </row>
    <row r="332" spans="1:13" ht="15.75" customHeight="1" x14ac:dyDescent="0.2">
      <c r="A332" s="29" t="s">
        <v>271</v>
      </c>
      <c r="B332" s="82">
        <v>42699</v>
      </c>
      <c r="C332" s="81" t="b">
        <f>ISERROR(VLOOKUP(B332,'Reference for Forumual'!B:B,1,FALSE))</f>
        <v>0</v>
      </c>
      <c r="D332" s="86">
        <f>IF($C332=TRUE,D331,VLOOKUP($B332,'Reference for Forumual'!B:L,2,FALSE))</f>
        <v>6.14</v>
      </c>
      <c r="E332" s="86">
        <f>IF($C332=TRUE,E331,VLOOKUP($B332,'Reference for Forumual'!B:L,3,FALSE))</f>
        <v>6.4</v>
      </c>
      <c r="F332" s="86">
        <f>IF($C332=TRUE,F331,VLOOKUP($B332,'Reference for Forumual'!B:L,4,FALSE))</f>
        <v>7.34</v>
      </c>
      <c r="G332" s="86">
        <f>IF($C332=TRUE,G331,VLOOKUP($B332,'Reference for Forumual'!B:L,5,FALSE))</f>
        <v>12.25</v>
      </c>
      <c r="H332" s="86">
        <f>IF($C332=TRUE,H331,VLOOKUP($B332,'Reference for Forumual'!B:L,6,FALSE))</f>
        <v>1</v>
      </c>
      <c r="I332" s="86">
        <f>IF($C332=TRUE,I331,VLOOKUP($B332,'Reference for Forumual'!B:L,7,FALSE))</f>
        <v>2.57</v>
      </c>
      <c r="J332" s="86">
        <f>IF($C332=TRUE,J331,VLOOKUP($B332,'Reference for Forumual'!B:L,8,FALSE))</f>
        <v>3.3</v>
      </c>
      <c r="K332" s="86">
        <f>IF($C332=TRUE,K331,VLOOKUP($B332,'Reference for Forumual'!B:L,9,FALSE))</f>
        <v>5.16</v>
      </c>
      <c r="L332" s="86">
        <f>IF($C332=TRUE,L331,VLOOKUP($B332,'Reference for Forumual'!B:L,10,FALSE))</f>
        <v>6.35</v>
      </c>
      <c r="M332" s="86">
        <f>IF($C332=TRUE,M331,VLOOKUP($B332,'Reference for Forumual'!B:L,11,FALSE))</f>
        <v>7.3</v>
      </c>
    </row>
    <row r="333" spans="1:13" ht="15.75" customHeight="1" x14ac:dyDescent="0.2">
      <c r="A333" s="29" t="s">
        <v>106</v>
      </c>
      <c r="B333" s="82">
        <v>42700</v>
      </c>
      <c r="C333" s="81" t="b">
        <f>ISERROR(VLOOKUP(B333,'Reference for Forumual'!B:B,1,FALSE))</f>
        <v>1</v>
      </c>
      <c r="D333" s="86">
        <f>IF($C333=TRUE,D332,VLOOKUP($B333,'Reference for Forumual'!B:L,2,FALSE))</f>
        <v>6.14</v>
      </c>
      <c r="E333" s="86">
        <f>IF($C333=TRUE,E332,VLOOKUP($B333,'Reference for Forumual'!B:L,3,FALSE))</f>
        <v>6.4</v>
      </c>
      <c r="F333" s="86">
        <f>IF($C333=TRUE,F332,VLOOKUP($B333,'Reference for Forumual'!B:L,4,FALSE))</f>
        <v>7.34</v>
      </c>
      <c r="G333" s="86">
        <f>IF($C333=TRUE,G332,VLOOKUP($B333,'Reference for Forumual'!B:L,5,FALSE))</f>
        <v>12.25</v>
      </c>
      <c r="H333" s="86">
        <f>IF($C333=TRUE,H332,VLOOKUP($B333,'Reference for Forumual'!B:L,6,FALSE))</f>
        <v>1</v>
      </c>
      <c r="I333" s="86">
        <f>IF($C333=TRUE,I332,VLOOKUP($B333,'Reference for Forumual'!B:L,7,FALSE))</f>
        <v>2.57</v>
      </c>
      <c r="J333" s="86">
        <f>IF($C333=TRUE,J332,VLOOKUP($B333,'Reference for Forumual'!B:L,8,FALSE))</f>
        <v>3.3</v>
      </c>
      <c r="K333" s="86">
        <f>IF($C333=TRUE,K332,VLOOKUP($B333,'Reference for Forumual'!B:L,9,FALSE))</f>
        <v>5.16</v>
      </c>
      <c r="L333" s="86">
        <f>IF($C333=TRUE,L332,VLOOKUP($B333,'Reference for Forumual'!B:L,10,FALSE))</f>
        <v>6.35</v>
      </c>
      <c r="M333" s="86">
        <f>IF($C333=TRUE,M332,VLOOKUP($B333,'Reference for Forumual'!B:L,11,FALSE))</f>
        <v>7.3</v>
      </c>
    </row>
    <row r="334" spans="1:13" ht="15.75" customHeight="1" x14ac:dyDescent="0.2">
      <c r="A334" s="29" t="s">
        <v>272</v>
      </c>
      <c r="B334" s="82">
        <v>42701</v>
      </c>
      <c r="C334" s="81" t="b">
        <f>ISERROR(VLOOKUP(B334,'Reference for Forumual'!B:B,1,FALSE))</f>
        <v>1</v>
      </c>
      <c r="D334" s="86">
        <f>IF($C334=TRUE,D333,VLOOKUP($B334,'Reference for Forumual'!B:L,2,FALSE))</f>
        <v>6.14</v>
      </c>
      <c r="E334" s="86">
        <f>IF($C334=TRUE,E333,VLOOKUP($B334,'Reference for Forumual'!B:L,3,FALSE))</f>
        <v>6.4</v>
      </c>
      <c r="F334" s="86">
        <f>IF($C334=TRUE,F333,VLOOKUP($B334,'Reference for Forumual'!B:L,4,FALSE))</f>
        <v>7.34</v>
      </c>
      <c r="G334" s="86">
        <f>IF($C334=TRUE,G333,VLOOKUP($B334,'Reference for Forumual'!B:L,5,FALSE))</f>
        <v>12.25</v>
      </c>
      <c r="H334" s="86">
        <f>IF($C334=TRUE,H333,VLOOKUP($B334,'Reference for Forumual'!B:L,6,FALSE))</f>
        <v>1</v>
      </c>
      <c r="I334" s="86">
        <f>IF($C334=TRUE,I333,VLOOKUP($B334,'Reference for Forumual'!B:L,7,FALSE))</f>
        <v>2.57</v>
      </c>
      <c r="J334" s="86">
        <f>IF($C334=TRUE,J333,VLOOKUP($B334,'Reference for Forumual'!B:L,8,FALSE))</f>
        <v>3.3</v>
      </c>
      <c r="K334" s="86">
        <f>IF($C334=TRUE,K333,VLOOKUP($B334,'Reference for Forumual'!B:L,9,FALSE))</f>
        <v>5.16</v>
      </c>
      <c r="L334" s="86">
        <f>IF($C334=TRUE,L333,VLOOKUP($B334,'Reference for Forumual'!B:L,10,FALSE))</f>
        <v>6.35</v>
      </c>
      <c r="M334" s="86">
        <f>IF($C334=TRUE,M333,VLOOKUP($B334,'Reference for Forumual'!B:L,11,FALSE))</f>
        <v>7.3</v>
      </c>
    </row>
    <row r="335" spans="1:13" ht="15.75" customHeight="1" x14ac:dyDescent="0.2">
      <c r="A335" s="29" t="s">
        <v>106</v>
      </c>
      <c r="B335" s="82">
        <v>42702</v>
      </c>
      <c r="C335" s="81" t="b">
        <f>ISERROR(VLOOKUP(B335,'Reference for Forumual'!B:B,1,FALSE))</f>
        <v>1</v>
      </c>
      <c r="D335" s="86">
        <f>IF($C335=TRUE,D334,VLOOKUP($B335,'Reference for Forumual'!B:L,2,FALSE))</f>
        <v>6.14</v>
      </c>
      <c r="E335" s="86">
        <f>IF($C335=TRUE,E334,VLOOKUP($B335,'Reference for Forumual'!B:L,3,FALSE))</f>
        <v>6.4</v>
      </c>
      <c r="F335" s="86">
        <f>IF($C335=TRUE,F334,VLOOKUP($B335,'Reference for Forumual'!B:L,4,FALSE))</f>
        <v>7.34</v>
      </c>
      <c r="G335" s="86">
        <f>IF($C335=TRUE,G334,VLOOKUP($B335,'Reference for Forumual'!B:L,5,FALSE))</f>
        <v>12.25</v>
      </c>
      <c r="H335" s="86">
        <f>IF($C335=TRUE,H334,VLOOKUP($B335,'Reference for Forumual'!B:L,6,FALSE))</f>
        <v>1</v>
      </c>
      <c r="I335" s="86">
        <f>IF($C335=TRUE,I334,VLOOKUP($B335,'Reference for Forumual'!B:L,7,FALSE))</f>
        <v>2.57</v>
      </c>
      <c r="J335" s="86">
        <f>IF($C335=TRUE,J334,VLOOKUP($B335,'Reference for Forumual'!B:L,8,FALSE))</f>
        <v>3.3</v>
      </c>
      <c r="K335" s="86">
        <f>IF($C335=TRUE,K334,VLOOKUP($B335,'Reference for Forumual'!B:L,9,FALSE))</f>
        <v>5.16</v>
      </c>
      <c r="L335" s="86">
        <f>IF($C335=TRUE,L334,VLOOKUP($B335,'Reference for Forumual'!B:L,10,FALSE))</f>
        <v>6.35</v>
      </c>
      <c r="M335" s="86">
        <f>IF($C335=TRUE,M334,VLOOKUP($B335,'Reference for Forumual'!B:L,11,FALSE))</f>
        <v>7.3</v>
      </c>
    </row>
    <row r="336" spans="1:13" ht="15.75" customHeight="1" x14ac:dyDescent="0.2">
      <c r="A336" s="29" t="s">
        <v>273</v>
      </c>
      <c r="B336" s="82">
        <v>42703</v>
      </c>
      <c r="C336" s="81" t="b">
        <f>ISERROR(VLOOKUP(B336,'Reference for Forumual'!B:B,1,FALSE))</f>
        <v>1</v>
      </c>
      <c r="D336" s="86">
        <f>IF($C336=TRUE,D335,VLOOKUP($B336,'Reference for Forumual'!B:L,2,FALSE))</f>
        <v>6.14</v>
      </c>
      <c r="E336" s="86">
        <f>IF($C336=TRUE,E335,VLOOKUP($B336,'Reference for Forumual'!B:L,3,FALSE))</f>
        <v>6.4</v>
      </c>
      <c r="F336" s="86">
        <f>IF($C336=TRUE,F335,VLOOKUP($B336,'Reference for Forumual'!B:L,4,FALSE))</f>
        <v>7.34</v>
      </c>
      <c r="G336" s="86">
        <f>IF($C336=TRUE,G335,VLOOKUP($B336,'Reference for Forumual'!B:L,5,FALSE))</f>
        <v>12.25</v>
      </c>
      <c r="H336" s="86">
        <f>IF($C336=TRUE,H335,VLOOKUP($B336,'Reference for Forumual'!B:L,6,FALSE))</f>
        <v>1</v>
      </c>
      <c r="I336" s="86">
        <f>IF($C336=TRUE,I335,VLOOKUP($B336,'Reference for Forumual'!B:L,7,FALSE))</f>
        <v>2.57</v>
      </c>
      <c r="J336" s="86">
        <f>IF($C336=TRUE,J335,VLOOKUP($B336,'Reference for Forumual'!B:L,8,FALSE))</f>
        <v>3.3</v>
      </c>
      <c r="K336" s="86">
        <f>IF($C336=TRUE,K335,VLOOKUP($B336,'Reference for Forumual'!B:L,9,FALSE))</f>
        <v>5.16</v>
      </c>
      <c r="L336" s="86">
        <f>IF($C336=TRUE,L335,VLOOKUP($B336,'Reference for Forumual'!B:L,10,FALSE))</f>
        <v>6.35</v>
      </c>
      <c r="M336" s="86">
        <f>IF($C336=TRUE,M335,VLOOKUP($B336,'Reference for Forumual'!B:L,11,FALSE))</f>
        <v>7.3</v>
      </c>
    </row>
    <row r="337" spans="1:13" ht="15.75" customHeight="1" x14ac:dyDescent="0.2">
      <c r="A337" s="29" t="s">
        <v>106</v>
      </c>
      <c r="B337" s="82">
        <v>42704</v>
      </c>
      <c r="C337" s="81" t="b">
        <f>ISERROR(VLOOKUP(B337,'Reference for Forumual'!B:B,1,FALSE))</f>
        <v>1</v>
      </c>
      <c r="D337" s="86">
        <f>IF($C337=TRUE,D336,VLOOKUP($B337,'Reference for Forumual'!B:L,2,FALSE))</f>
        <v>6.14</v>
      </c>
      <c r="E337" s="86">
        <f>IF($C337=TRUE,E336,VLOOKUP($B337,'Reference for Forumual'!B:L,3,FALSE))</f>
        <v>6.4</v>
      </c>
      <c r="F337" s="86">
        <f>IF($C337=TRUE,F336,VLOOKUP($B337,'Reference for Forumual'!B:L,4,FALSE))</f>
        <v>7.34</v>
      </c>
      <c r="G337" s="86">
        <f>IF($C337=TRUE,G336,VLOOKUP($B337,'Reference for Forumual'!B:L,5,FALSE))</f>
        <v>12.25</v>
      </c>
      <c r="H337" s="86">
        <f>IF($C337=TRUE,H336,VLOOKUP($B337,'Reference for Forumual'!B:L,6,FALSE))</f>
        <v>1</v>
      </c>
      <c r="I337" s="86">
        <f>IF($C337=TRUE,I336,VLOOKUP($B337,'Reference for Forumual'!B:L,7,FALSE))</f>
        <v>2.57</v>
      </c>
      <c r="J337" s="86">
        <f>IF($C337=TRUE,J336,VLOOKUP($B337,'Reference for Forumual'!B:L,8,FALSE))</f>
        <v>3.3</v>
      </c>
      <c r="K337" s="86">
        <f>IF($C337=TRUE,K336,VLOOKUP($B337,'Reference for Forumual'!B:L,9,FALSE))</f>
        <v>5.16</v>
      </c>
      <c r="L337" s="86">
        <f>IF($C337=TRUE,L336,VLOOKUP($B337,'Reference for Forumual'!B:L,10,FALSE))</f>
        <v>6.35</v>
      </c>
      <c r="M337" s="86">
        <f>IF($C337=TRUE,M336,VLOOKUP($B337,'Reference for Forumual'!B:L,11,FALSE))</f>
        <v>7.3</v>
      </c>
    </row>
    <row r="338" spans="1:13" ht="15.75" customHeight="1" x14ac:dyDescent="0.2">
      <c r="A338" s="29" t="s">
        <v>15</v>
      </c>
      <c r="B338" s="82">
        <v>42705</v>
      </c>
      <c r="C338" s="81" t="b">
        <f>ISERROR(VLOOKUP(B338,'Reference for Forumual'!B:B,1,FALSE))</f>
        <v>1</v>
      </c>
      <c r="D338" s="86">
        <f>IF($C338=TRUE,D337,VLOOKUP($B338,'Reference for Forumual'!B:L,2,FALSE))</f>
        <v>6.14</v>
      </c>
      <c r="E338" s="86">
        <f>IF($C338=TRUE,E337,VLOOKUP($B338,'Reference for Forumual'!B:L,3,FALSE))</f>
        <v>6.4</v>
      </c>
      <c r="F338" s="86">
        <f>IF($C338=TRUE,F337,VLOOKUP($B338,'Reference for Forumual'!B:L,4,FALSE))</f>
        <v>7.34</v>
      </c>
      <c r="G338" s="86">
        <f>IF($C338=TRUE,G337,VLOOKUP($B338,'Reference for Forumual'!B:L,5,FALSE))</f>
        <v>12.25</v>
      </c>
      <c r="H338" s="86">
        <f>IF($C338=TRUE,H337,VLOOKUP($B338,'Reference for Forumual'!B:L,6,FALSE))</f>
        <v>1</v>
      </c>
      <c r="I338" s="86">
        <f>IF($C338=TRUE,I337,VLOOKUP($B338,'Reference for Forumual'!B:L,7,FALSE))</f>
        <v>2.57</v>
      </c>
      <c r="J338" s="86">
        <f>IF($C338=TRUE,J337,VLOOKUP($B338,'Reference for Forumual'!B:L,8,FALSE))</f>
        <v>3.3</v>
      </c>
      <c r="K338" s="86">
        <f>IF($C338=TRUE,K337,VLOOKUP($B338,'Reference for Forumual'!B:L,9,FALSE))</f>
        <v>5.16</v>
      </c>
      <c r="L338" s="86">
        <f>IF($C338=TRUE,L337,VLOOKUP($B338,'Reference for Forumual'!B:L,10,FALSE))</f>
        <v>6.35</v>
      </c>
      <c r="M338" s="86">
        <f>IF($C338=TRUE,M337,VLOOKUP($B338,'Reference for Forumual'!B:L,11,FALSE))</f>
        <v>7.3</v>
      </c>
    </row>
    <row r="339" spans="1:13" ht="15.75" customHeight="1" x14ac:dyDescent="0.2">
      <c r="A339" s="29" t="s">
        <v>106</v>
      </c>
      <c r="B339" s="82">
        <v>42706</v>
      </c>
      <c r="C339" s="81" t="b">
        <f>ISERROR(VLOOKUP(B339,'Reference for Forumual'!B:B,1,FALSE))</f>
        <v>1</v>
      </c>
      <c r="D339" s="86">
        <f>IF($C339=TRUE,D338,VLOOKUP($B339,'Reference for Forumual'!B:L,2,FALSE))</f>
        <v>6.14</v>
      </c>
      <c r="E339" s="86">
        <f>IF($C339=TRUE,E338,VLOOKUP($B339,'Reference for Forumual'!B:L,3,FALSE))</f>
        <v>6.4</v>
      </c>
      <c r="F339" s="86">
        <f>IF($C339=TRUE,F338,VLOOKUP($B339,'Reference for Forumual'!B:L,4,FALSE))</f>
        <v>7.34</v>
      </c>
      <c r="G339" s="86">
        <f>IF($C339=TRUE,G338,VLOOKUP($B339,'Reference for Forumual'!B:L,5,FALSE))</f>
        <v>12.25</v>
      </c>
      <c r="H339" s="86">
        <f>IF($C339=TRUE,H338,VLOOKUP($B339,'Reference for Forumual'!B:L,6,FALSE))</f>
        <v>1</v>
      </c>
      <c r="I339" s="86">
        <f>IF($C339=TRUE,I338,VLOOKUP($B339,'Reference for Forumual'!B:L,7,FALSE))</f>
        <v>2.57</v>
      </c>
      <c r="J339" s="86">
        <f>IF($C339=TRUE,J338,VLOOKUP($B339,'Reference for Forumual'!B:L,8,FALSE))</f>
        <v>3.3</v>
      </c>
      <c r="K339" s="86">
        <f>IF($C339=TRUE,K338,VLOOKUP($B339,'Reference for Forumual'!B:L,9,FALSE))</f>
        <v>5.16</v>
      </c>
      <c r="L339" s="86">
        <f>IF($C339=TRUE,L338,VLOOKUP($B339,'Reference for Forumual'!B:L,10,FALSE))</f>
        <v>6.35</v>
      </c>
      <c r="M339" s="86">
        <f>IF($C339=TRUE,M338,VLOOKUP($B339,'Reference for Forumual'!B:L,11,FALSE))</f>
        <v>7.3</v>
      </c>
    </row>
    <row r="340" spans="1:13" ht="15.75" customHeight="1" x14ac:dyDescent="0.2">
      <c r="A340" s="29" t="s">
        <v>269</v>
      </c>
      <c r="B340" s="82">
        <v>42707</v>
      </c>
      <c r="C340" s="81" t="b">
        <f>ISERROR(VLOOKUP(B340,'Reference for Forumual'!B:B,1,FALSE))</f>
        <v>1</v>
      </c>
      <c r="D340" s="86">
        <f>IF($C340=TRUE,D339,VLOOKUP($B340,'Reference for Forumual'!B:L,2,FALSE))</f>
        <v>6.14</v>
      </c>
      <c r="E340" s="86">
        <f>IF($C340=TRUE,E339,VLOOKUP($B340,'Reference for Forumual'!B:L,3,FALSE))</f>
        <v>6.4</v>
      </c>
      <c r="F340" s="86">
        <f>IF($C340=TRUE,F339,VLOOKUP($B340,'Reference for Forumual'!B:L,4,FALSE))</f>
        <v>7.34</v>
      </c>
      <c r="G340" s="86">
        <f>IF($C340=TRUE,G339,VLOOKUP($B340,'Reference for Forumual'!B:L,5,FALSE))</f>
        <v>12.25</v>
      </c>
      <c r="H340" s="86">
        <f>IF($C340=TRUE,H339,VLOOKUP($B340,'Reference for Forumual'!B:L,6,FALSE))</f>
        <v>1</v>
      </c>
      <c r="I340" s="86">
        <f>IF($C340=TRUE,I339,VLOOKUP($B340,'Reference for Forumual'!B:L,7,FALSE))</f>
        <v>2.57</v>
      </c>
      <c r="J340" s="86">
        <f>IF($C340=TRUE,J339,VLOOKUP($B340,'Reference for Forumual'!B:L,8,FALSE))</f>
        <v>3.3</v>
      </c>
      <c r="K340" s="86">
        <f>IF($C340=TRUE,K339,VLOOKUP($B340,'Reference for Forumual'!B:L,9,FALSE))</f>
        <v>5.16</v>
      </c>
      <c r="L340" s="86">
        <f>IF($C340=TRUE,L339,VLOOKUP($B340,'Reference for Forumual'!B:L,10,FALSE))</f>
        <v>6.35</v>
      </c>
      <c r="M340" s="86">
        <f>IF($C340=TRUE,M339,VLOOKUP($B340,'Reference for Forumual'!B:L,11,FALSE))</f>
        <v>7.3</v>
      </c>
    </row>
    <row r="341" spans="1:13" ht="15.75" customHeight="1" x14ac:dyDescent="0.2">
      <c r="A341" s="29" t="s">
        <v>106</v>
      </c>
      <c r="B341" s="82">
        <v>42708</v>
      </c>
      <c r="C341" s="81" t="b">
        <f>ISERROR(VLOOKUP(B341,'Reference for Forumual'!B:B,1,FALSE))</f>
        <v>1</v>
      </c>
      <c r="D341" s="86">
        <f>IF($C341=TRUE,D340,VLOOKUP($B341,'Reference for Forumual'!B:L,2,FALSE))</f>
        <v>6.14</v>
      </c>
      <c r="E341" s="86">
        <f>IF($C341=TRUE,E340,VLOOKUP($B341,'Reference for Forumual'!B:L,3,FALSE))</f>
        <v>6.4</v>
      </c>
      <c r="F341" s="86">
        <f>IF($C341=TRUE,F340,VLOOKUP($B341,'Reference for Forumual'!B:L,4,FALSE))</f>
        <v>7.34</v>
      </c>
      <c r="G341" s="86">
        <f>IF($C341=TRUE,G340,VLOOKUP($B341,'Reference for Forumual'!B:L,5,FALSE))</f>
        <v>12.25</v>
      </c>
      <c r="H341" s="86">
        <f>IF($C341=TRUE,H340,VLOOKUP($B341,'Reference for Forumual'!B:L,6,FALSE))</f>
        <v>1</v>
      </c>
      <c r="I341" s="86">
        <f>IF($C341=TRUE,I340,VLOOKUP($B341,'Reference for Forumual'!B:L,7,FALSE))</f>
        <v>2.57</v>
      </c>
      <c r="J341" s="86">
        <f>IF($C341=TRUE,J340,VLOOKUP($B341,'Reference for Forumual'!B:L,8,FALSE))</f>
        <v>3.3</v>
      </c>
      <c r="K341" s="86">
        <f>IF($C341=TRUE,K340,VLOOKUP($B341,'Reference for Forumual'!B:L,9,FALSE))</f>
        <v>5.16</v>
      </c>
      <c r="L341" s="86">
        <f>IF($C341=TRUE,L340,VLOOKUP($B341,'Reference for Forumual'!B:L,10,FALSE))</f>
        <v>6.35</v>
      </c>
      <c r="M341" s="86">
        <f>IF($C341=TRUE,M340,VLOOKUP($B341,'Reference for Forumual'!B:L,11,FALSE))</f>
        <v>7.3</v>
      </c>
    </row>
    <row r="342" spans="1:13" ht="15.75" customHeight="1" x14ac:dyDescent="0.2">
      <c r="A342" s="29" t="s">
        <v>22</v>
      </c>
      <c r="B342" s="82">
        <v>42709</v>
      </c>
      <c r="C342" s="81" t="b">
        <f>ISERROR(VLOOKUP(B342,'Reference for Forumual'!B:B,1,FALSE))</f>
        <v>1</v>
      </c>
      <c r="D342" s="86">
        <f>IF($C342=TRUE,D341,VLOOKUP($B342,'Reference for Forumual'!B:L,2,FALSE))</f>
        <v>6.14</v>
      </c>
      <c r="E342" s="86">
        <f>IF($C342=TRUE,E341,VLOOKUP($B342,'Reference for Forumual'!B:L,3,FALSE))</f>
        <v>6.4</v>
      </c>
      <c r="F342" s="86">
        <f>IF($C342=TRUE,F341,VLOOKUP($B342,'Reference for Forumual'!B:L,4,FALSE))</f>
        <v>7.34</v>
      </c>
      <c r="G342" s="86">
        <f>IF($C342=TRUE,G341,VLOOKUP($B342,'Reference for Forumual'!B:L,5,FALSE))</f>
        <v>12.25</v>
      </c>
      <c r="H342" s="86">
        <f>IF($C342=TRUE,H341,VLOOKUP($B342,'Reference for Forumual'!B:L,6,FALSE))</f>
        <v>1</v>
      </c>
      <c r="I342" s="86">
        <f>IF($C342=TRUE,I341,VLOOKUP($B342,'Reference for Forumual'!B:L,7,FALSE))</f>
        <v>2.57</v>
      </c>
      <c r="J342" s="86">
        <f>IF($C342=TRUE,J341,VLOOKUP($B342,'Reference for Forumual'!B:L,8,FALSE))</f>
        <v>3.3</v>
      </c>
      <c r="K342" s="86">
        <f>IF($C342=TRUE,K341,VLOOKUP($B342,'Reference for Forumual'!B:L,9,FALSE))</f>
        <v>5.16</v>
      </c>
      <c r="L342" s="86">
        <f>IF($C342=TRUE,L341,VLOOKUP($B342,'Reference for Forumual'!B:L,10,FALSE))</f>
        <v>6.35</v>
      </c>
      <c r="M342" s="86">
        <f>IF($C342=TRUE,M341,VLOOKUP($B342,'Reference for Forumual'!B:L,11,FALSE))</f>
        <v>7.3</v>
      </c>
    </row>
    <row r="343" spans="1:13" ht="15.75" customHeight="1" x14ac:dyDescent="0.2">
      <c r="A343" s="29" t="s">
        <v>106</v>
      </c>
      <c r="B343" s="82">
        <v>42710</v>
      </c>
      <c r="C343" s="81" t="b">
        <f>ISERROR(VLOOKUP(B343,'Reference for Forumual'!B:B,1,FALSE))</f>
        <v>1</v>
      </c>
      <c r="D343" s="86">
        <f>IF($C343=TRUE,D342,VLOOKUP($B343,'Reference for Forumual'!B:L,2,FALSE))</f>
        <v>6.14</v>
      </c>
      <c r="E343" s="86">
        <f>IF($C343=TRUE,E342,VLOOKUP($B343,'Reference for Forumual'!B:L,3,FALSE))</f>
        <v>6.4</v>
      </c>
      <c r="F343" s="86">
        <f>IF($C343=TRUE,F342,VLOOKUP($B343,'Reference for Forumual'!B:L,4,FALSE))</f>
        <v>7.34</v>
      </c>
      <c r="G343" s="86">
        <f>IF($C343=TRUE,G342,VLOOKUP($B343,'Reference for Forumual'!B:L,5,FALSE))</f>
        <v>12.25</v>
      </c>
      <c r="H343" s="86">
        <f>IF($C343=TRUE,H342,VLOOKUP($B343,'Reference for Forumual'!B:L,6,FALSE))</f>
        <v>1</v>
      </c>
      <c r="I343" s="86">
        <f>IF($C343=TRUE,I342,VLOOKUP($B343,'Reference for Forumual'!B:L,7,FALSE))</f>
        <v>2.57</v>
      </c>
      <c r="J343" s="86">
        <f>IF($C343=TRUE,J342,VLOOKUP($B343,'Reference for Forumual'!B:L,8,FALSE))</f>
        <v>3.3</v>
      </c>
      <c r="K343" s="86">
        <f>IF($C343=TRUE,K342,VLOOKUP($B343,'Reference for Forumual'!B:L,9,FALSE))</f>
        <v>5.16</v>
      </c>
      <c r="L343" s="86">
        <f>IF($C343=TRUE,L342,VLOOKUP($B343,'Reference for Forumual'!B:L,10,FALSE))</f>
        <v>6.35</v>
      </c>
      <c r="M343" s="86">
        <f>IF($C343=TRUE,M342,VLOOKUP($B343,'Reference for Forumual'!B:L,11,FALSE))</f>
        <v>7.3</v>
      </c>
    </row>
    <row r="344" spans="1:13" ht="15.75" customHeight="1" x14ac:dyDescent="0.2">
      <c r="A344" s="29" t="s">
        <v>270</v>
      </c>
      <c r="B344" s="82">
        <v>42711</v>
      </c>
      <c r="C344" s="81" t="b">
        <f>ISERROR(VLOOKUP(B344,'Reference for Forumual'!B:B,1,FALSE))</f>
        <v>1</v>
      </c>
      <c r="D344" s="86">
        <f>IF($C344=TRUE,D343,VLOOKUP($B344,'Reference for Forumual'!B:L,2,FALSE))</f>
        <v>6.14</v>
      </c>
      <c r="E344" s="86">
        <f>IF($C344=TRUE,E343,VLOOKUP($B344,'Reference for Forumual'!B:L,3,FALSE))</f>
        <v>6.4</v>
      </c>
      <c r="F344" s="86">
        <f>IF($C344=TRUE,F343,VLOOKUP($B344,'Reference for Forumual'!B:L,4,FALSE))</f>
        <v>7.34</v>
      </c>
      <c r="G344" s="86">
        <f>IF($C344=TRUE,G343,VLOOKUP($B344,'Reference for Forumual'!B:L,5,FALSE))</f>
        <v>12.25</v>
      </c>
      <c r="H344" s="86">
        <f>IF($C344=TRUE,H343,VLOOKUP($B344,'Reference for Forumual'!B:L,6,FALSE))</f>
        <v>1</v>
      </c>
      <c r="I344" s="86">
        <f>IF($C344=TRUE,I343,VLOOKUP($B344,'Reference for Forumual'!B:L,7,FALSE))</f>
        <v>2.57</v>
      </c>
      <c r="J344" s="86">
        <f>IF($C344=TRUE,J343,VLOOKUP($B344,'Reference for Forumual'!B:L,8,FALSE))</f>
        <v>3.3</v>
      </c>
      <c r="K344" s="86">
        <f>IF($C344=TRUE,K343,VLOOKUP($B344,'Reference for Forumual'!B:L,9,FALSE))</f>
        <v>5.16</v>
      </c>
      <c r="L344" s="86">
        <f>IF($C344=TRUE,L343,VLOOKUP($B344,'Reference for Forumual'!B:L,10,FALSE))</f>
        <v>6.35</v>
      </c>
      <c r="M344" s="86">
        <f>IF($C344=TRUE,M343,VLOOKUP($B344,'Reference for Forumual'!B:L,11,FALSE))</f>
        <v>7.3</v>
      </c>
    </row>
    <row r="345" spans="1:13" ht="15.75" customHeight="1" x14ac:dyDescent="0.2">
      <c r="A345" s="29" t="s">
        <v>106</v>
      </c>
      <c r="B345" s="82">
        <v>42712</v>
      </c>
      <c r="C345" s="81" t="b">
        <f>ISERROR(VLOOKUP(B345,'Reference for Forumual'!B:B,1,FALSE))</f>
        <v>1</v>
      </c>
      <c r="D345" s="86">
        <f>IF($C345=TRUE,D344,VLOOKUP($B345,'Reference for Forumual'!B:L,2,FALSE))</f>
        <v>6.14</v>
      </c>
      <c r="E345" s="86">
        <f>IF($C345=TRUE,E344,VLOOKUP($B345,'Reference for Forumual'!B:L,3,FALSE))</f>
        <v>6.4</v>
      </c>
      <c r="F345" s="86">
        <f>IF($C345=TRUE,F344,VLOOKUP($B345,'Reference for Forumual'!B:L,4,FALSE))</f>
        <v>7.34</v>
      </c>
      <c r="G345" s="86">
        <f>IF($C345=TRUE,G344,VLOOKUP($B345,'Reference for Forumual'!B:L,5,FALSE))</f>
        <v>12.25</v>
      </c>
      <c r="H345" s="86">
        <f>IF($C345=TRUE,H344,VLOOKUP($B345,'Reference for Forumual'!B:L,6,FALSE))</f>
        <v>1</v>
      </c>
      <c r="I345" s="86">
        <f>IF($C345=TRUE,I344,VLOOKUP($B345,'Reference for Forumual'!B:L,7,FALSE))</f>
        <v>2.57</v>
      </c>
      <c r="J345" s="86">
        <f>IF($C345=TRUE,J344,VLOOKUP($B345,'Reference for Forumual'!B:L,8,FALSE))</f>
        <v>3.3</v>
      </c>
      <c r="K345" s="86">
        <f>IF($C345=TRUE,K344,VLOOKUP($B345,'Reference for Forumual'!B:L,9,FALSE))</f>
        <v>5.16</v>
      </c>
      <c r="L345" s="86">
        <f>IF($C345=TRUE,L344,VLOOKUP($B345,'Reference for Forumual'!B:L,10,FALSE))</f>
        <v>6.35</v>
      </c>
      <c r="M345" s="86">
        <f>IF($C345=TRUE,M344,VLOOKUP($B345,'Reference for Forumual'!B:L,11,FALSE))</f>
        <v>7.3</v>
      </c>
    </row>
    <row r="346" spans="1:13" ht="15.75" customHeight="1" x14ac:dyDescent="0.2">
      <c r="A346" s="29" t="s">
        <v>271</v>
      </c>
      <c r="B346" s="82">
        <v>42713</v>
      </c>
      <c r="C346" s="81" t="b">
        <f>ISERROR(VLOOKUP(B346,'Reference for Forumual'!B:B,1,FALSE))</f>
        <v>0</v>
      </c>
      <c r="D346" s="86">
        <f>IF($C346=TRUE,D345,VLOOKUP($B346,'Reference for Forumual'!B:L,2,FALSE))</f>
        <v>6.26</v>
      </c>
      <c r="E346" s="86">
        <f>IF($C346=TRUE,E345,VLOOKUP($B346,'Reference for Forumual'!B:L,3,FALSE))</f>
        <v>6.45</v>
      </c>
      <c r="F346" s="86">
        <f>IF($C346=TRUE,F345,VLOOKUP($B346,'Reference for Forumual'!B:L,4,FALSE))</f>
        <v>7.47</v>
      </c>
      <c r="G346" s="86">
        <f>IF($C346=TRUE,G345,VLOOKUP($B346,'Reference for Forumual'!B:L,5,FALSE))</f>
        <v>12.31</v>
      </c>
      <c r="H346" s="86">
        <f>IF($C346=TRUE,H345,VLOOKUP($B346,'Reference for Forumual'!B:L,6,FALSE))</f>
        <v>1</v>
      </c>
      <c r="I346" s="86">
        <f>IF($C346=TRUE,I345,VLOOKUP($B346,'Reference for Forumual'!B:L,7,FALSE))</f>
        <v>2.56</v>
      </c>
      <c r="J346" s="86">
        <f>IF($C346=TRUE,J345,VLOOKUP($B346,'Reference for Forumual'!B:L,8,FALSE))</f>
        <v>3.15</v>
      </c>
      <c r="K346" s="86">
        <f>IF($C346=TRUE,K345,VLOOKUP($B346,'Reference for Forumual'!B:L,9,FALSE))</f>
        <v>5.14</v>
      </c>
      <c r="L346" s="86">
        <f>IF($C346=TRUE,L345,VLOOKUP($B346,'Reference for Forumual'!B:L,10,FALSE))</f>
        <v>6.34</v>
      </c>
      <c r="M346" s="86">
        <f>IF($C346=TRUE,M345,VLOOKUP($B346,'Reference for Forumual'!B:L,11,FALSE))</f>
        <v>7.3</v>
      </c>
    </row>
    <row r="347" spans="1:13" ht="15.75" customHeight="1" x14ac:dyDescent="0.2">
      <c r="A347" s="29" t="s">
        <v>106</v>
      </c>
      <c r="B347" s="82">
        <v>42714</v>
      </c>
      <c r="C347" s="81" t="b">
        <f>ISERROR(VLOOKUP(B347,'Reference for Forumual'!B:B,1,FALSE))</f>
        <v>1</v>
      </c>
      <c r="D347" s="86">
        <f>IF($C347=TRUE,D346,VLOOKUP($B347,'Reference for Forumual'!B:L,2,FALSE))</f>
        <v>6.26</v>
      </c>
      <c r="E347" s="86">
        <f>IF($C347=TRUE,E346,VLOOKUP($B347,'Reference for Forumual'!B:L,3,FALSE))</f>
        <v>6.45</v>
      </c>
      <c r="F347" s="86">
        <f>IF($C347=TRUE,F346,VLOOKUP($B347,'Reference for Forumual'!B:L,4,FALSE))</f>
        <v>7.47</v>
      </c>
      <c r="G347" s="86">
        <f>IF($C347=TRUE,G346,VLOOKUP($B347,'Reference for Forumual'!B:L,5,FALSE))</f>
        <v>12.31</v>
      </c>
      <c r="H347" s="86">
        <f>IF($C347=TRUE,H346,VLOOKUP($B347,'Reference for Forumual'!B:L,6,FALSE))</f>
        <v>1</v>
      </c>
      <c r="I347" s="86">
        <f>IF($C347=TRUE,I346,VLOOKUP($B347,'Reference for Forumual'!B:L,7,FALSE))</f>
        <v>2.56</v>
      </c>
      <c r="J347" s="86">
        <f>IF($C347=TRUE,J346,VLOOKUP($B347,'Reference for Forumual'!B:L,8,FALSE))</f>
        <v>3.15</v>
      </c>
      <c r="K347" s="86">
        <f>IF($C347=TRUE,K346,VLOOKUP($B347,'Reference for Forumual'!B:L,9,FALSE))</f>
        <v>5.14</v>
      </c>
      <c r="L347" s="86">
        <f>IF($C347=TRUE,L346,VLOOKUP($B347,'Reference for Forumual'!B:L,10,FALSE))</f>
        <v>6.34</v>
      </c>
      <c r="M347" s="86">
        <f>IF($C347=TRUE,M346,VLOOKUP($B347,'Reference for Forumual'!B:L,11,FALSE))</f>
        <v>7.3</v>
      </c>
    </row>
    <row r="348" spans="1:13" ht="15.75" customHeight="1" x14ac:dyDescent="0.2">
      <c r="A348" s="29" t="s">
        <v>272</v>
      </c>
      <c r="B348" s="82">
        <v>42715</v>
      </c>
      <c r="C348" s="81" t="b">
        <f>ISERROR(VLOOKUP(B348,'Reference for Forumual'!B:B,1,FALSE))</f>
        <v>1</v>
      </c>
      <c r="D348" s="86">
        <f>IF($C348=TRUE,D347,VLOOKUP($B348,'Reference for Forumual'!B:L,2,FALSE))</f>
        <v>6.26</v>
      </c>
      <c r="E348" s="86">
        <f>IF($C348=TRUE,E347,VLOOKUP($B348,'Reference for Forumual'!B:L,3,FALSE))</f>
        <v>6.45</v>
      </c>
      <c r="F348" s="86">
        <f>IF($C348=TRUE,F347,VLOOKUP($B348,'Reference for Forumual'!B:L,4,FALSE))</f>
        <v>7.47</v>
      </c>
      <c r="G348" s="86">
        <f>IF($C348=TRUE,G347,VLOOKUP($B348,'Reference for Forumual'!B:L,5,FALSE))</f>
        <v>12.31</v>
      </c>
      <c r="H348" s="86">
        <f>IF($C348=TRUE,H347,VLOOKUP($B348,'Reference for Forumual'!B:L,6,FALSE))</f>
        <v>1</v>
      </c>
      <c r="I348" s="86">
        <f>IF($C348=TRUE,I347,VLOOKUP($B348,'Reference for Forumual'!B:L,7,FALSE))</f>
        <v>2.56</v>
      </c>
      <c r="J348" s="86">
        <f>IF($C348=TRUE,J347,VLOOKUP($B348,'Reference for Forumual'!B:L,8,FALSE))</f>
        <v>3.15</v>
      </c>
      <c r="K348" s="86">
        <f>IF($C348=TRUE,K347,VLOOKUP($B348,'Reference for Forumual'!B:L,9,FALSE))</f>
        <v>5.14</v>
      </c>
      <c r="L348" s="86">
        <f>IF($C348=TRUE,L347,VLOOKUP($B348,'Reference for Forumual'!B:L,10,FALSE))</f>
        <v>6.34</v>
      </c>
      <c r="M348" s="86">
        <f>IF($C348=TRUE,M347,VLOOKUP($B348,'Reference for Forumual'!B:L,11,FALSE))</f>
        <v>7.3</v>
      </c>
    </row>
    <row r="349" spans="1:13" ht="15.75" customHeight="1" x14ac:dyDescent="0.2">
      <c r="A349" s="29" t="s">
        <v>106</v>
      </c>
      <c r="B349" s="82">
        <v>42716</v>
      </c>
      <c r="C349" s="81" t="b">
        <f>ISERROR(VLOOKUP(B349,'Reference for Forumual'!B:B,1,FALSE))</f>
        <v>1</v>
      </c>
      <c r="D349" s="86">
        <f>IF($C349=TRUE,D348,VLOOKUP($B349,'Reference for Forumual'!B:L,2,FALSE))</f>
        <v>6.26</v>
      </c>
      <c r="E349" s="86">
        <f>IF($C349=TRUE,E348,VLOOKUP($B349,'Reference for Forumual'!B:L,3,FALSE))</f>
        <v>6.45</v>
      </c>
      <c r="F349" s="86">
        <f>IF($C349=TRUE,F348,VLOOKUP($B349,'Reference for Forumual'!B:L,4,FALSE))</f>
        <v>7.47</v>
      </c>
      <c r="G349" s="86">
        <f>IF($C349=TRUE,G348,VLOOKUP($B349,'Reference for Forumual'!B:L,5,FALSE))</f>
        <v>12.31</v>
      </c>
      <c r="H349" s="86">
        <f>IF($C349=TRUE,H348,VLOOKUP($B349,'Reference for Forumual'!B:L,6,FALSE))</f>
        <v>1</v>
      </c>
      <c r="I349" s="86">
        <f>IF($C349=TRUE,I348,VLOOKUP($B349,'Reference for Forumual'!B:L,7,FALSE))</f>
        <v>2.56</v>
      </c>
      <c r="J349" s="86">
        <f>IF($C349=TRUE,J348,VLOOKUP($B349,'Reference for Forumual'!B:L,8,FALSE))</f>
        <v>3.15</v>
      </c>
      <c r="K349" s="86">
        <f>IF($C349=TRUE,K348,VLOOKUP($B349,'Reference for Forumual'!B:L,9,FALSE))</f>
        <v>5.14</v>
      </c>
      <c r="L349" s="86">
        <f>IF($C349=TRUE,L348,VLOOKUP($B349,'Reference for Forumual'!B:L,10,FALSE))</f>
        <v>6.34</v>
      </c>
      <c r="M349" s="86">
        <f>IF($C349=TRUE,M348,VLOOKUP($B349,'Reference for Forumual'!B:L,11,FALSE))</f>
        <v>7.3</v>
      </c>
    </row>
    <row r="350" spans="1:13" ht="15.75" customHeight="1" x14ac:dyDescent="0.2">
      <c r="A350" s="29" t="s">
        <v>273</v>
      </c>
      <c r="B350" s="82">
        <v>42717</v>
      </c>
      <c r="C350" s="81" t="b">
        <f>ISERROR(VLOOKUP(B350,'Reference for Forumual'!B:B,1,FALSE))</f>
        <v>1</v>
      </c>
      <c r="D350" s="86">
        <f>IF($C350=TRUE,D349,VLOOKUP($B350,'Reference for Forumual'!B:L,2,FALSE))</f>
        <v>6.26</v>
      </c>
      <c r="E350" s="86">
        <f>IF($C350=TRUE,E349,VLOOKUP($B350,'Reference for Forumual'!B:L,3,FALSE))</f>
        <v>6.45</v>
      </c>
      <c r="F350" s="86">
        <f>IF($C350=TRUE,F349,VLOOKUP($B350,'Reference for Forumual'!B:L,4,FALSE))</f>
        <v>7.47</v>
      </c>
      <c r="G350" s="86">
        <f>IF($C350=TRUE,G349,VLOOKUP($B350,'Reference for Forumual'!B:L,5,FALSE))</f>
        <v>12.31</v>
      </c>
      <c r="H350" s="86">
        <f>IF($C350=TRUE,H349,VLOOKUP($B350,'Reference for Forumual'!B:L,6,FALSE))</f>
        <v>1</v>
      </c>
      <c r="I350" s="86">
        <f>IF($C350=TRUE,I349,VLOOKUP($B350,'Reference for Forumual'!B:L,7,FALSE))</f>
        <v>2.56</v>
      </c>
      <c r="J350" s="86">
        <f>IF($C350=TRUE,J349,VLOOKUP($B350,'Reference for Forumual'!B:L,8,FALSE))</f>
        <v>3.15</v>
      </c>
      <c r="K350" s="86">
        <f>IF($C350=TRUE,K349,VLOOKUP($B350,'Reference for Forumual'!B:L,9,FALSE))</f>
        <v>5.14</v>
      </c>
      <c r="L350" s="86">
        <f>IF($C350=TRUE,L349,VLOOKUP($B350,'Reference for Forumual'!B:L,10,FALSE))</f>
        <v>6.34</v>
      </c>
      <c r="M350" s="86">
        <f>IF($C350=TRUE,M349,VLOOKUP($B350,'Reference for Forumual'!B:L,11,FALSE))</f>
        <v>7.3</v>
      </c>
    </row>
    <row r="351" spans="1:13" ht="15.75" customHeight="1" x14ac:dyDescent="0.2">
      <c r="A351" s="29" t="s">
        <v>106</v>
      </c>
      <c r="B351" s="82">
        <v>42718</v>
      </c>
      <c r="C351" s="81" t="b">
        <f>ISERROR(VLOOKUP(B351,'Reference for Forumual'!B:B,1,FALSE))</f>
        <v>1</v>
      </c>
      <c r="D351" s="86">
        <f>IF($C351=TRUE,D350,VLOOKUP($B351,'Reference for Forumual'!B:L,2,FALSE))</f>
        <v>6.26</v>
      </c>
      <c r="E351" s="86">
        <f>IF($C351=TRUE,E350,VLOOKUP($B351,'Reference for Forumual'!B:L,3,FALSE))</f>
        <v>6.45</v>
      </c>
      <c r="F351" s="86">
        <f>IF($C351=TRUE,F350,VLOOKUP($B351,'Reference for Forumual'!B:L,4,FALSE))</f>
        <v>7.47</v>
      </c>
      <c r="G351" s="86">
        <f>IF($C351=TRUE,G350,VLOOKUP($B351,'Reference for Forumual'!B:L,5,FALSE))</f>
        <v>12.31</v>
      </c>
      <c r="H351" s="86">
        <f>IF($C351=TRUE,H350,VLOOKUP($B351,'Reference for Forumual'!B:L,6,FALSE))</f>
        <v>1</v>
      </c>
      <c r="I351" s="86">
        <f>IF($C351=TRUE,I350,VLOOKUP($B351,'Reference for Forumual'!B:L,7,FALSE))</f>
        <v>2.56</v>
      </c>
      <c r="J351" s="86">
        <f>IF($C351=TRUE,J350,VLOOKUP($B351,'Reference for Forumual'!B:L,8,FALSE))</f>
        <v>3.15</v>
      </c>
      <c r="K351" s="86">
        <f>IF($C351=TRUE,K350,VLOOKUP($B351,'Reference for Forumual'!B:L,9,FALSE))</f>
        <v>5.14</v>
      </c>
      <c r="L351" s="86">
        <f>IF($C351=TRUE,L350,VLOOKUP($B351,'Reference for Forumual'!B:L,10,FALSE))</f>
        <v>6.34</v>
      </c>
      <c r="M351" s="86">
        <f>IF($C351=TRUE,M350,VLOOKUP($B351,'Reference for Forumual'!B:L,11,FALSE))</f>
        <v>7.3</v>
      </c>
    </row>
    <row r="352" spans="1:13" ht="15.75" customHeight="1" x14ac:dyDescent="0.2">
      <c r="A352" s="29" t="s">
        <v>15</v>
      </c>
      <c r="B352" s="82">
        <v>42719</v>
      </c>
      <c r="C352" s="81" t="b">
        <f>ISERROR(VLOOKUP(B352,'Reference for Forumual'!B:B,1,FALSE))</f>
        <v>1</v>
      </c>
      <c r="D352" s="86">
        <f>IF($C352=TRUE,D351,VLOOKUP($B352,'Reference for Forumual'!B:L,2,FALSE))</f>
        <v>6.26</v>
      </c>
      <c r="E352" s="86">
        <f>IF($C352=TRUE,E351,VLOOKUP($B352,'Reference for Forumual'!B:L,3,FALSE))</f>
        <v>6.45</v>
      </c>
      <c r="F352" s="86">
        <f>IF($C352=TRUE,F351,VLOOKUP($B352,'Reference for Forumual'!B:L,4,FALSE))</f>
        <v>7.47</v>
      </c>
      <c r="G352" s="86">
        <f>IF($C352=TRUE,G351,VLOOKUP($B352,'Reference for Forumual'!B:L,5,FALSE))</f>
        <v>12.31</v>
      </c>
      <c r="H352" s="86">
        <f>IF($C352=TRUE,H351,VLOOKUP($B352,'Reference for Forumual'!B:L,6,FALSE))</f>
        <v>1</v>
      </c>
      <c r="I352" s="86">
        <f>IF($C352=TRUE,I351,VLOOKUP($B352,'Reference for Forumual'!B:L,7,FALSE))</f>
        <v>2.56</v>
      </c>
      <c r="J352" s="86">
        <f>IF($C352=TRUE,J351,VLOOKUP($B352,'Reference for Forumual'!B:L,8,FALSE))</f>
        <v>3.15</v>
      </c>
      <c r="K352" s="86">
        <f>IF($C352=TRUE,K351,VLOOKUP($B352,'Reference for Forumual'!B:L,9,FALSE))</f>
        <v>5.14</v>
      </c>
      <c r="L352" s="86">
        <f>IF($C352=TRUE,L351,VLOOKUP($B352,'Reference for Forumual'!B:L,10,FALSE))</f>
        <v>6.34</v>
      </c>
      <c r="M352" s="86">
        <f>IF($C352=TRUE,M351,VLOOKUP($B352,'Reference for Forumual'!B:L,11,FALSE))</f>
        <v>7.3</v>
      </c>
    </row>
    <row r="353" spans="1:13" ht="15.75" customHeight="1" x14ac:dyDescent="0.2">
      <c r="A353" s="29" t="s">
        <v>106</v>
      </c>
      <c r="B353" s="82">
        <v>42720</v>
      </c>
      <c r="C353" s="81" t="b">
        <f>ISERROR(VLOOKUP(B353,'Reference for Forumual'!B:B,1,FALSE))</f>
        <v>1</v>
      </c>
      <c r="D353" s="86">
        <f>IF($C353=TRUE,D352,VLOOKUP($B353,'Reference for Forumual'!B:L,2,FALSE))</f>
        <v>6.26</v>
      </c>
      <c r="E353" s="86">
        <f>IF($C353=TRUE,E352,VLOOKUP($B353,'Reference for Forumual'!B:L,3,FALSE))</f>
        <v>6.45</v>
      </c>
      <c r="F353" s="86">
        <f>IF($C353=TRUE,F352,VLOOKUP($B353,'Reference for Forumual'!B:L,4,FALSE))</f>
        <v>7.47</v>
      </c>
      <c r="G353" s="86">
        <f>IF($C353=TRUE,G352,VLOOKUP($B353,'Reference for Forumual'!B:L,5,FALSE))</f>
        <v>12.31</v>
      </c>
      <c r="H353" s="86">
        <f>IF($C353=TRUE,H352,VLOOKUP($B353,'Reference for Forumual'!B:L,6,FALSE))</f>
        <v>1</v>
      </c>
      <c r="I353" s="86">
        <f>IF($C353=TRUE,I352,VLOOKUP($B353,'Reference for Forumual'!B:L,7,FALSE))</f>
        <v>2.56</v>
      </c>
      <c r="J353" s="86">
        <f>IF($C353=TRUE,J352,VLOOKUP($B353,'Reference for Forumual'!B:L,8,FALSE))</f>
        <v>3.15</v>
      </c>
      <c r="K353" s="86">
        <f>IF($C353=TRUE,K352,VLOOKUP($B353,'Reference for Forumual'!B:L,9,FALSE))</f>
        <v>5.14</v>
      </c>
      <c r="L353" s="86">
        <f>IF($C353=TRUE,L352,VLOOKUP($B353,'Reference for Forumual'!B:L,10,FALSE))</f>
        <v>6.34</v>
      </c>
      <c r="M353" s="86">
        <f>IF($C353=TRUE,M352,VLOOKUP($B353,'Reference for Forumual'!B:L,11,FALSE))</f>
        <v>7.3</v>
      </c>
    </row>
    <row r="354" spans="1:13" ht="15.75" customHeight="1" x14ac:dyDescent="0.2">
      <c r="A354" s="29" t="s">
        <v>269</v>
      </c>
      <c r="B354" s="82">
        <v>42721</v>
      </c>
      <c r="C354" s="81" t="b">
        <f>ISERROR(VLOOKUP(B354,'Reference for Forumual'!B:B,1,FALSE))</f>
        <v>1</v>
      </c>
      <c r="D354" s="86">
        <f>IF($C354=TRUE,D353,VLOOKUP($B354,'Reference for Forumual'!B:L,2,FALSE))</f>
        <v>6.26</v>
      </c>
      <c r="E354" s="86">
        <f>IF($C354=TRUE,E353,VLOOKUP($B354,'Reference for Forumual'!B:L,3,FALSE))</f>
        <v>6.45</v>
      </c>
      <c r="F354" s="86">
        <f>IF($C354=TRUE,F353,VLOOKUP($B354,'Reference for Forumual'!B:L,4,FALSE))</f>
        <v>7.47</v>
      </c>
      <c r="G354" s="86">
        <f>IF($C354=TRUE,G353,VLOOKUP($B354,'Reference for Forumual'!B:L,5,FALSE))</f>
        <v>12.31</v>
      </c>
      <c r="H354" s="86">
        <f>IF($C354=TRUE,H353,VLOOKUP($B354,'Reference for Forumual'!B:L,6,FALSE))</f>
        <v>1</v>
      </c>
      <c r="I354" s="86">
        <f>IF($C354=TRUE,I353,VLOOKUP($B354,'Reference for Forumual'!B:L,7,FALSE))</f>
        <v>2.56</v>
      </c>
      <c r="J354" s="86">
        <f>IF($C354=TRUE,J353,VLOOKUP($B354,'Reference for Forumual'!B:L,8,FALSE))</f>
        <v>3.15</v>
      </c>
      <c r="K354" s="86">
        <f>IF($C354=TRUE,K353,VLOOKUP($B354,'Reference for Forumual'!B:L,9,FALSE))</f>
        <v>5.14</v>
      </c>
      <c r="L354" s="86">
        <f>IF($C354=TRUE,L353,VLOOKUP($B354,'Reference for Forumual'!B:L,10,FALSE))</f>
        <v>6.34</v>
      </c>
      <c r="M354" s="86">
        <f>IF($C354=TRUE,M353,VLOOKUP($B354,'Reference for Forumual'!B:L,11,FALSE))</f>
        <v>7.3</v>
      </c>
    </row>
    <row r="355" spans="1:13" ht="15.75" customHeight="1" x14ac:dyDescent="0.2">
      <c r="A355" s="29" t="s">
        <v>106</v>
      </c>
      <c r="B355" s="82">
        <v>42722</v>
      </c>
      <c r="C355" s="81" t="b">
        <f>ISERROR(VLOOKUP(B355,'Reference for Forumual'!B:B,1,FALSE))</f>
        <v>1</v>
      </c>
      <c r="D355" s="86">
        <f>IF($C355=TRUE,D354,VLOOKUP($B355,'Reference for Forumual'!B:L,2,FALSE))</f>
        <v>6.26</v>
      </c>
      <c r="E355" s="86">
        <f>IF($C355=TRUE,E354,VLOOKUP($B355,'Reference for Forumual'!B:L,3,FALSE))</f>
        <v>6.45</v>
      </c>
      <c r="F355" s="86">
        <f>IF($C355=TRUE,F354,VLOOKUP($B355,'Reference for Forumual'!B:L,4,FALSE))</f>
        <v>7.47</v>
      </c>
      <c r="G355" s="86">
        <f>IF($C355=TRUE,G354,VLOOKUP($B355,'Reference for Forumual'!B:L,5,FALSE))</f>
        <v>12.31</v>
      </c>
      <c r="H355" s="86">
        <f>IF($C355=TRUE,H354,VLOOKUP($B355,'Reference for Forumual'!B:L,6,FALSE))</f>
        <v>1</v>
      </c>
      <c r="I355" s="86">
        <f>IF($C355=TRUE,I354,VLOOKUP($B355,'Reference for Forumual'!B:L,7,FALSE))</f>
        <v>2.56</v>
      </c>
      <c r="J355" s="86">
        <f>IF($C355=TRUE,J354,VLOOKUP($B355,'Reference for Forumual'!B:L,8,FALSE))</f>
        <v>3.15</v>
      </c>
      <c r="K355" s="86">
        <f>IF($C355=TRUE,K354,VLOOKUP($B355,'Reference for Forumual'!B:L,9,FALSE))</f>
        <v>5.14</v>
      </c>
      <c r="L355" s="86">
        <f>IF($C355=TRUE,L354,VLOOKUP($B355,'Reference for Forumual'!B:L,10,FALSE))</f>
        <v>6.34</v>
      </c>
      <c r="M355" s="86">
        <f>IF($C355=TRUE,M354,VLOOKUP($B355,'Reference for Forumual'!B:L,11,FALSE))</f>
        <v>7.3</v>
      </c>
    </row>
    <row r="356" spans="1:13" ht="15.75" customHeight="1" x14ac:dyDescent="0.2">
      <c r="A356" s="29" t="s">
        <v>22</v>
      </c>
      <c r="B356" s="82">
        <v>42723</v>
      </c>
      <c r="C356" s="81" t="b">
        <f>ISERROR(VLOOKUP(B356,'Reference for Forumual'!B:B,1,FALSE))</f>
        <v>1</v>
      </c>
      <c r="D356" s="86">
        <f>IF($C356=TRUE,D355,VLOOKUP($B356,'Reference for Forumual'!B:L,2,FALSE))</f>
        <v>6.26</v>
      </c>
      <c r="E356" s="86">
        <f>IF($C356=TRUE,E355,VLOOKUP($B356,'Reference for Forumual'!B:L,3,FALSE))</f>
        <v>6.45</v>
      </c>
      <c r="F356" s="86">
        <f>IF($C356=TRUE,F355,VLOOKUP($B356,'Reference for Forumual'!B:L,4,FALSE))</f>
        <v>7.47</v>
      </c>
      <c r="G356" s="86">
        <f>IF($C356=TRUE,G355,VLOOKUP($B356,'Reference for Forumual'!B:L,5,FALSE))</f>
        <v>12.31</v>
      </c>
      <c r="H356" s="86">
        <f>IF($C356=TRUE,H355,VLOOKUP($B356,'Reference for Forumual'!B:L,6,FALSE))</f>
        <v>1</v>
      </c>
      <c r="I356" s="86">
        <f>IF($C356=TRUE,I355,VLOOKUP($B356,'Reference for Forumual'!B:L,7,FALSE))</f>
        <v>2.56</v>
      </c>
      <c r="J356" s="86">
        <f>IF($C356=TRUE,J355,VLOOKUP($B356,'Reference for Forumual'!B:L,8,FALSE))</f>
        <v>3.15</v>
      </c>
      <c r="K356" s="86">
        <f>IF($C356=TRUE,K355,VLOOKUP($B356,'Reference for Forumual'!B:L,9,FALSE))</f>
        <v>5.14</v>
      </c>
      <c r="L356" s="86">
        <f>IF($C356=TRUE,L355,VLOOKUP($B356,'Reference for Forumual'!B:L,10,FALSE))</f>
        <v>6.34</v>
      </c>
      <c r="M356" s="86">
        <f>IF($C356=TRUE,M355,VLOOKUP($B356,'Reference for Forumual'!B:L,11,FALSE))</f>
        <v>7.3</v>
      </c>
    </row>
    <row r="357" spans="1:13" ht="15.75" customHeight="1" x14ac:dyDescent="0.2">
      <c r="A357" s="29" t="s">
        <v>106</v>
      </c>
      <c r="B357" s="82">
        <v>42724</v>
      </c>
      <c r="C357" s="81" t="b">
        <f>ISERROR(VLOOKUP(B357,'Reference for Forumual'!B:B,1,FALSE))</f>
        <v>1</v>
      </c>
      <c r="D357" s="86">
        <f>IF($C357=TRUE,D356,VLOOKUP($B357,'Reference for Forumual'!B:L,2,FALSE))</f>
        <v>6.26</v>
      </c>
      <c r="E357" s="86">
        <f>IF($C357=TRUE,E356,VLOOKUP($B357,'Reference for Forumual'!B:L,3,FALSE))</f>
        <v>6.45</v>
      </c>
      <c r="F357" s="86">
        <f>IF($C357=TRUE,F356,VLOOKUP($B357,'Reference for Forumual'!B:L,4,FALSE))</f>
        <v>7.47</v>
      </c>
      <c r="G357" s="86">
        <f>IF($C357=TRUE,G356,VLOOKUP($B357,'Reference for Forumual'!B:L,5,FALSE))</f>
        <v>12.31</v>
      </c>
      <c r="H357" s="86">
        <f>IF($C357=TRUE,H356,VLOOKUP($B357,'Reference for Forumual'!B:L,6,FALSE))</f>
        <v>1</v>
      </c>
      <c r="I357" s="86">
        <f>IF($C357=TRUE,I356,VLOOKUP($B357,'Reference for Forumual'!B:L,7,FALSE))</f>
        <v>2.56</v>
      </c>
      <c r="J357" s="86">
        <f>IF($C357=TRUE,J356,VLOOKUP($B357,'Reference for Forumual'!B:L,8,FALSE))</f>
        <v>3.15</v>
      </c>
      <c r="K357" s="86">
        <f>IF($C357=TRUE,K356,VLOOKUP($B357,'Reference for Forumual'!B:L,9,FALSE))</f>
        <v>5.14</v>
      </c>
      <c r="L357" s="86">
        <f>IF($C357=TRUE,L356,VLOOKUP($B357,'Reference for Forumual'!B:L,10,FALSE))</f>
        <v>6.34</v>
      </c>
      <c r="M357" s="86">
        <f>IF($C357=TRUE,M356,VLOOKUP($B357,'Reference for Forumual'!B:L,11,FALSE))</f>
        <v>7.3</v>
      </c>
    </row>
    <row r="358" spans="1:13" ht="15.75" customHeight="1" x14ac:dyDescent="0.2">
      <c r="A358" s="29" t="s">
        <v>270</v>
      </c>
      <c r="B358" s="82">
        <v>42725</v>
      </c>
      <c r="C358" s="81" t="b">
        <f>ISERROR(VLOOKUP(B358,'Reference for Forumual'!B:B,1,FALSE))</f>
        <v>1</v>
      </c>
      <c r="D358" s="86">
        <f>IF($C358=TRUE,D357,VLOOKUP($B358,'Reference for Forumual'!B:L,2,FALSE))</f>
        <v>6.26</v>
      </c>
      <c r="E358" s="86">
        <f>IF($C358=TRUE,E357,VLOOKUP($B358,'Reference for Forumual'!B:L,3,FALSE))</f>
        <v>6.45</v>
      </c>
      <c r="F358" s="86">
        <f>IF($C358=TRUE,F357,VLOOKUP($B358,'Reference for Forumual'!B:L,4,FALSE))</f>
        <v>7.47</v>
      </c>
      <c r="G358" s="86">
        <f>IF($C358=TRUE,G357,VLOOKUP($B358,'Reference for Forumual'!B:L,5,FALSE))</f>
        <v>12.31</v>
      </c>
      <c r="H358" s="86">
        <f>IF($C358=TRUE,H357,VLOOKUP($B358,'Reference for Forumual'!B:L,6,FALSE))</f>
        <v>1</v>
      </c>
      <c r="I358" s="86">
        <f>IF($C358=TRUE,I357,VLOOKUP($B358,'Reference for Forumual'!B:L,7,FALSE))</f>
        <v>2.56</v>
      </c>
      <c r="J358" s="86">
        <f>IF($C358=TRUE,J357,VLOOKUP($B358,'Reference for Forumual'!B:L,8,FALSE))</f>
        <v>3.15</v>
      </c>
      <c r="K358" s="86">
        <f>IF($C358=TRUE,K357,VLOOKUP($B358,'Reference for Forumual'!B:L,9,FALSE))</f>
        <v>5.14</v>
      </c>
      <c r="L358" s="86">
        <f>IF($C358=TRUE,L357,VLOOKUP($B358,'Reference for Forumual'!B:L,10,FALSE))</f>
        <v>6.34</v>
      </c>
      <c r="M358" s="86">
        <f>IF($C358=TRUE,M357,VLOOKUP($B358,'Reference for Forumual'!B:L,11,FALSE))</f>
        <v>7.3</v>
      </c>
    </row>
    <row r="359" spans="1:13" ht="15.75" customHeight="1" x14ac:dyDescent="0.2">
      <c r="A359" s="29" t="s">
        <v>106</v>
      </c>
      <c r="B359" s="82">
        <v>42726</v>
      </c>
      <c r="C359" s="81" t="b">
        <f>ISERROR(VLOOKUP(B359,'Reference for Forumual'!B:B,1,FALSE))</f>
        <v>1</v>
      </c>
      <c r="D359" s="86">
        <f>IF($C359=TRUE,D358,VLOOKUP($B359,'Reference for Forumual'!B:L,2,FALSE))</f>
        <v>6.26</v>
      </c>
      <c r="E359" s="86">
        <f>IF($C359=TRUE,E358,VLOOKUP($B359,'Reference for Forumual'!B:L,3,FALSE))</f>
        <v>6.45</v>
      </c>
      <c r="F359" s="86">
        <f>IF($C359=TRUE,F358,VLOOKUP($B359,'Reference for Forumual'!B:L,4,FALSE))</f>
        <v>7.47</v>
      </c>
      <c r="G359" s="86">
        <f>IF($C359=TRUE,G358,VLOOKUP($B359,'Reference for Forumual'!B:L,5,FALSE))</f>
        <v>12.31</v>
      </c>
      <c r="H359" s="86">
        <f>IF($C359=TRUE,H358,VLOOKUP($B359,'Reference for Forumual'!B:L,6,FALSE))</f>
        <v>1</v>
      </c>
      <c r="I359" s="86">
        <f>IF($C359=TRUE,I358,VLOOKUP($B359,'Reference for Forumual'!B:L,7,FALSE))</f>
        <v>2.56</v>
      </c>
      <c r="J359" s="86">
        <f>IF($C359=TRUE,J358,VLOOKUP($B359,'Reference for Forumual'!B:L,8,FALSE))</f>
        <v>3.15</v>
      </c>
      <c r="K359" s="86">
        <f>IF($C359=TRUE,K358,VLOOKUP($B359,'Reference for Forumual'!B:L,9,FALSE))</f>
        <v>5.14</v>
      </c>
      <c r="L359" s="86">
        <f>IF($C359=TRUE,L358,VLOOKUP($B359,'Reference for Forumual'!B:L,10,FALSE))</f>
        <v>6.34</v>
      </c>
      <c r="M359" s="86">
        <f>IF($C359=TRUE,M358,VLOOKUP($B359,'Reference for Forumual'!B:L,11,FALSE))</f>
        <v>7.3</v>
      </c>
    </row>
    <row r="360" spans="1:13" ht="15.75" customHeight="1" x14ac:dyDescent="0.2">
      <c r="A360" s="29" t="s">
        <v>271</v>
      </c>
      <c r="B360" s="82">
        <v>42727</v>
      </c>
      <c r="C360" s="81" t="b">
        <f>ISERROR(VLOOKUP(B360,'Reference for Forumual'!B:B,1,FALSE))</f>
        <v>0</v>
      </c>
      <c r="D360" s="86">
        <f>IF($C360=TRUE,D359,VLOOKUP($B360,'Reference for Forumual'!B:L,2,FALSE))</f>
        <v>6.35</v>
      </c>
      <c r="E360" s="86">
        <f>IF($C360=TRUE,E359,VLOOKUP($B360,'Reference for Forumual'!B:L,3,FALSE))</f>
        <v>6.5</v>
      </c>
      <c r="F360" s="86">
        <f>IF($C360=TRUE,F359,VLOOKUP($B360,'Reference for Forumual'!B:L,4,FALSE))</f>
        <v>7.55</v>
      </c>
      <c r="G360" s="86">
        <f>IF($C360=TRUE,G359,VLOOKUP($B360,'Reference for Forumual'!B:L,5,FALSE))</f>
        <v>12.37</v>
      </c>
      <c r="H360" s="86">
        <f>IF($C360=TRUE,H359,VLOOKUP($B360,'Reference for Forumual'!B:L,6,FALSE))</f>
        <v>1</v>
      </c>
      <c r="I360" s="86">
        <f>IF($C360=TRUE,I359,VLOOKUP($B360,'Reference for Forumual'!B:L,7,FALSE))</f>
        <v>3.01</v>
      </c>
      <c r="J360" s="86">
        <f>IF($C360=TRUE,J359,VLOOKUP($B360,'Reference for Forumual'!B:L,8,FALSE))</f>
        <v>3.15</v>
      </c>
      <c r="K360" s="86">
        <f>IF($C360=TRUE,K359,VLOOKUP($B360,'Reference for Forumual'!B:L,9,FALSE))</f>
        <v>5.19</v>
      </c>
      <c r="L360" s="86">
        <f>IF($C360=TRUE,L359,VLOOKUP($B360,'Reference for Forumual'!B:L,10,FALSE))</f>
        <v>6.39</v>
      </c>
      <c r="M360" s="86">
        <f>IF($C360=TRUE,M359,VLOOKUP($B360,'Reference for Forumual'!B:L,11,FALSE))</f>
        <v>7.3</v>
      </c>
    </row>
    <row r="361" spans="1:13" ht="15.75" customHeight="1" x14ac:dyDescent="0.2">
      <c r="A361" s="29" t="s">
        <v>106</v>
      </c>
      <c r="B361" s="82">
        <v>42728</v>
      </c>
      <c r="C361" s="81" t="b">
        <f>ISERROR(VLOOKUP(B361,'Reference for Forumual'!B:B,1,FALSE))</f>
        <v>1</v>
      </c>
      <c r="D361" s="86">
        <f>IF($C361=TRUE,D360,VLOOKUP($B361,'Reference for Forumual'!B:L,2,FALSE))</f>
        <v>6.35</v>
      </c>
      <c r="E361" s="86">
        <f>IF($C361=TRUE,E360,VLOOKUP($B361,'Reference for Forumual'!B:L,3,FALSE))</f>
        <v>6.5</v>
      </c>
      <c r="F361" s="86">
        <f>IF($C361=TRUE,F360,VLOOKUP($B361,'Reference for Forumual'!B:L,4,FALSE))</f>
        <v>7.55</v>
      </c>
      <c r="G361" s="86">
        <f>IF($C361=TRUE,G360,VLOOKUP($B361,'Reference for Forumual'!B:L,5,FALSE))</f>
        <v>12.37</v>
      </c>
      <c r="H361" s="86">
        <f>IF($C361=TRUE,H360,VLOOKUP($B361,'Reference for Forumual'!B:L,6,FALSE))</f>
        <v>1</v>
      </c>
      <c r="I361" s="86">
        <f>IF($C361=TRUE,I360,VLOOKUP($B361,'Reference for Forumual'!B:L,7,FALSE))</f>
        <v>3.01</v>
      </c>
      <c r="J361" s="86">
        <f>IF($C361=TRUE,J360,VLOOKUP($B361,'Reference for Forumual'!B:L,8,FALSE))</f>
        <v>3.15</v>
      </c>
      <c r="K361" s="86">
        <f>IF($C361=TRUE,K360,VLOOKUP($B361,'Reference for Forumual'!B:L,9,FALSE))</f>
        <v>5.19</v>
      </c>
      <c r="L361" s="86">
        <f>IF($C361=TRUE,L360,VLOOKUP($B361,'Reference for Forumual'!B:L,10,FALSE))</f>
        <v>6.39</v>
      </c>
      <c r="M361" s="86">
        <f>IF($C361=TRUE,M360,VLOOKUP($B361,'Reference for Forumual'!B:L,11,FALSE))</f>
        <v>7.3</v>
      </c>
    </row>
    <row r="362" spans="1:13" ht="15.75" customHeight="1" x14ac:dyDescent="0.2">
      <c r="A362" s="29" t="s">
        <v>272</v>
      </c>
      <c r="B362" s="82">
        <v>42729</v>
      </c>
      <c r="C362" s="81" t="b">
        <f>ISERROR(VLOOKUP(B362,'Reference for Forumual'!B:B,1,FALSE))</f>
        <v>1</v>
      </c>
      <c r="D362" s="86">
        <f>IF($C362=TRUE,D361,VLOOKUP($B362,'Reference for Forumual'!B:L,2,FALSE))</f>
        <v>6.35</v>
      </c>
      <c r="E362" s="86">
        <f>IF($C362=TRUE,E361,VLOOKUP($B362,'Reference for Forumual'!B:L,3,FALSE))</f>
        <v>6.5</v>
      </c>
      <c r="F362" s="86">
        <f>IF($C362=TRUE,F361,VLOOKUP($B362,'Reference for Forumual'!B:L,4,FALSE))</f>
        <v>7.55</v>
      </c>
      <c r="G362" s="86">
        <f>IF($C362=TRUE,G361,VLOOKUP($B362,'Reference for Forumual'!B:L,5,FALSE))</f>
        <v>12.37</v>
      </c>
      <c r="H362" s="86">
        <f>IF($C362=TRUE,H361,VLOOKUP($B362,'Reference for Forumual'!B:L,6,FALSE))</f>
        <v>1</v>
      </c>
      <c r="I362" s="86">
        <f>IF($C362=TRUE,I361,VLOOKUP($B362,'Reference for Forumual'!B:L,7,FALSE))</f>
        <v>3.01</v>
      </c>
      <c r="J362" s="86">
        <f>IF($C362=TRUE,J361,VLOOKUP($B362,'Reference for Forumual'!B:L,8,FALSE))</f>
        <v>3.15</v>
      </c>
      <c r="K362" s="86">
        <f>IF($C362=TRUE,K361,VLOOKUP($B362,'Reference for Forumual'!B:L,9,FALSE))</f>
        <v>5.19</v>
      </c>
      <c r="L362" s="86">
        <f>IF($C362=TRUE,L361,VLOOKUP($B362,'Reference for Forumual'!B:L,10,FALSE))</f>
        <v>6.39</v>
      </c>
      <c r="M362" s="86">
        <f>IF($C362=TRUE,M361,VLOOKUP($B362,'Reference for Forumual'!B:L,11,FALSE))</f>
        <v>7.3</v>
      </c>
    </row>
    <row r="363" spans="1:13" ht="15.75" customHeight="1" x14ac:dyDescent="0.2">
      <c r="A363" s="29" t="s">
        <v>106</v>
      </c>
      <c r="B363" s="82">
        <v>42730</v>
      </c>
      <c r="C363" s="81" t="b">
        <f>ISERROR(VLOOKUP(B363,'Reference for Forumual'!B:B,1,FALSE))</f>
        <v>1</v>
      </c>
      <c r="D363" s="86">
        <f>IF($C363=TRUE,D362,VLOOKUP($B363,'Reference for Forumual'!B:L,2,FALSE))</f>
        <v>6.35</v>
      </c>
      <c r="E363" s="86">
        <f>IF($C363=TRUE,E362,VLOOKUP($B363,'Reference for Forumual'!B:L,3,FALSE))</f>
        <v>6.5</v>
      </c>
      <c r="F363" s="86">
        <f>IF($C363=TRUE,F362,VLOOKUP($B363,'Reference for Forumual'!B:L,4,FALSE))</f>
        <v>7.55</v>
      </c>
      <c r="G363" s="86">
        <f>IF($C363=TRUE,G362,VLOOKUP($B363,'Reference for Forumual'!B:L,5,FALSE))</f>
        <v>12.37</v>
      </c>
      <c r="H363" s="86">
        <f>IF($C363=TRUE,H362,VLOOKUP($B363,'Reference for Forumual'!B:L,6,FALSE))</f>
        <v>1</v>
      </c>
      <c r="I363" s="86">
        <f>IF($C363=TRUE,I362,VLOOKUP($B363,'Reference for Forumual'!B:L,7,FALSE))</f>
        <v>3.01</v>
      </c>
      <c r="J363" s="86">
        <f>IF($C363=TRUE,J362,VLOOKUP($B363,'Reference for Forumual'!B:L,8,FALSE))</f>
        <v>3.15</v>
      </c>
      <c r="K363" s="86">
        <f>IF($C363=TRUE,K362,VLOOKUP($B363,'Reference for Forumual'!B:L,9,FALSE))</f>
        <v>5.19</v>
      </c>
      <c r="L363" s="86">
        <f>IF($C363=TRUE,L362,VLOOKUP($B363,'Reference for Forumual'!B:L,10,FALSE))</f>
        <v>6.39</v>
      </c>
      <c r="M363" s="86">
        <f>IF($C363=TRUE,M362,VLOOKUP($B363,'Reference for Forumual'!B:L,11,FALSE))</f>
        <v>7.3</v>
      </c>
    </row>
    <row r="364" spans="1:13" ht="15.75" customHeight="1" x14ac:dyDescent="0.2">
      <c r="A364" s="29" t="s">
        <v>273</v>
      </c>
      <c r="B364" s="82">
        <v>42731</v>
      </c>
      <c r="C364" s="81" t="b">
        <f>ISERROR(VLOOKUP(B364,'Reference for Forumual'!B:B,1,FALSE))</f>
        <v>1</v>
      </c>
      <c r="D364" s="86">
        <f>IF($C364=TRUE,D363,VLOOKUP($B364,'Reference for Forumual'!B:L,2,FALSE))</f>
        <v>6.35</v>
      </c>
      <c r="E364" s="86">
        <f>IF($C364=TRUE,E363,VLOOKUP($B364,'Reference for Forumual'!B:L,3,FALSE))</f>
        <v>6.5</v>
      </c>
      <c r="F364" s="86">
        <f>IF($C364=TRUE,F363,VLOOKUP($B364,'Reference for Forumual'!B:L,4,FALSE))</f>
        <v>7.55</v>
      </c>
      <c r="G364" s="86">
        <f>IF($C364=TRUE,G363,VLOOKUP($B364,'Reference for Forumual'!B:L,5,FALSE))</f>
        <v>12.37</v>
      </c>
      <c r="H364" s="86">
        <f>IF($C364=TRUE,H363,VLOOKUP($B364,'Reference for Forumual'!B:L,6,FALSE))</f>
        <v>1</v>
      </c>
      <c r="I364" s="86">
        <f>IF($C364=TRUE,I363,VLOOKUP($B364,'Reference for Forumual'!B:L,7,FALSE))</f>
        <v>3.01</v>
      </c>
      <c r="J364" s="86">
        <f>IF($C364=TRUE,J363,VLOOKUP($B364,'Reference for Forumual'!B:L,8,FALSE))</f>
        <v>3.15</v>
      </c>
      <c r="K364" s="86">
        <f>IF($C364=TRUE,K363,VLOOKUP($B364,'Reference for Forumual'!B:L,9,FALSE))</f>
        <v>5.19</v>
      </c>
      <c r="L364" s="86">
        <f>IF($C364=TRUE,L363,VLOOKUP($B364,'Reference for Forumual'!B:L,10,FALSE))</f>
        <v>6.39</v>
      </c>
      <c r="M364" s="86">
        <f>IF($C364=TRUE,M363,VLOOKUP($B364,'Reference for Forumual'!B:L,11,FALSE))</f>
        <v>7.3</v>
      </c>
    </row>
    <row r="365" spans="1:13" ht="15.75" customHeight="1" x14ac:dyDescent="0.2">
      <c r="A365" s="29" t="s">
        <v>106</v>
      </c>
      <c r="B365" s="82">
        <v>42732</v>
      </c>
      <c r="C365" s="81" t="b">
        <f>ISERROR(VLOOKUP(B365,'Reference for Forumual'!B:B,1,FALSE))</f>
        <v>1</v>
      </c>
      <c r="D365" s="86">
        <f>IF($C365=TRUE,D364,VLOOKUP($B365,'Reference for Forumual'!B:L,2,FALSE))</f>
        <v>6.35</v>
      </c>
      <c r="E365" s="86">
        <f>IF($C365=TRUE,E364,VLOOKUP($B365,'Reference for Forumual'!B:L,3,FALSE))</f>
        <v>6.5</v>
      </c>
      <c r="F365" s="86">
        <f>IF($C365=TRUE,F364,VLOOKUP($B365,'Reference for Forumual'!B:L,4,FALSE))</f>
        <v>7.55</v>
      </c>
      <c r="G365" s="86">
        <f>IF($C365=TRUE,G364,VLOOKUP($B365,'Reference for Forumual'!B:L,5,FALSE))</f>
        <v>12.37</v>
      </c>
      <c r="H365" s="86">
        <f>IF($C365=TRUE,H364,VLOOKUP($B365,'Reference for Forumual'!B:L,6,FALSE))</f>
        <v>1</v>
      </c>
      <c r="I365" s="86">
        <f>IF($C365=TRUE,I364,VLOOKUP($B365,'Reference for Forumual'!B:L,7,FALSE))</f>
        <v>3.01</v>
      </c>
      <c r="J365" s="86">
        <f>IF($C365=TRUE,J364,VLOOKUP($B365,'Reference for Forumual'!B:L,8,FALSE))</f>
        <v>3.15</v>
      </c>
      <c r="K365" s="86">
        <f>IF($C365=TRUE,K364,VLOOKUP($B365,'Reference for Forumual'!B:L,9,FALSE))</f>
        <v>5.19</v>
      </c>
      <c r="L365" s="86">
        <f>IF($C365=TRUE,L364,VLOOKUP($B365,'Reference for Forumual'!B:L,10,FALSE))</f>
        <v>6.39</v>
      </c>
      <c r="M365" s="86">
        <f>IF($C365=TRUE,M364,VLOOKUP($B365,'Reference for Forumual'!B:L,11,FALSE))</f>
        <v>7.3</v>
      </c>
    </row>
    <row r="366" spans="1:13" ht="15.75" customHeight="1" x14ac:dyDescent="0.2">
      <c r="A366" s="29" t="s">
        <v>15</v>
      </c>
      <c r="B366" s="82">
        <v>42733</v>
      </c>
      <c r="C366" s="81" t="b">
        <f>ISERROR(VLOOKUP(B366,'Reference for Forumual'!B:B,1,FALSE))</f>
        <v>1</v>
      </c>
      <c r="D366" s="86">
        <f>IF($C366=TRUE,D365,VLOOKUP($B366,'Reference for Forumual'!B:L,2,FALSE))</f>
        <v>6.35</v>
      </c>
      <c r="E366" s="86">
        <f>IF($C366=TRUE,E365,VLOOKUP($B366,'Reference for Forumual'!B:L,3,FALSE))</f>
        <v>6.5</v>
      </c>
      <c r="F366" s="86">
        <f>IF($C366=TRUE,F365,VLOOKUP($B366,'Reference for Forumual'!B:L,4,FALSE))</f>
        <v>7.55</v>
      </c>
      <c r="G366" s="86">
        <f>IF($C366=TRUE,G365,VLOOKUP($B366,'Reference for Forumual'!B:L,5,FALSE))</f>
        <v>12.37</v>
      </c>
      <c r="H366" s="86">
        <f>IF($C366=TRUE,H365,VLOOKUP($B366,'Reference for Forumual'!B:L,6,FALSE))</f>
        <v>1</v>
      </c>
      <c r="I366" s="86">
        <f>IF($C366=TRUE,I365,VLOOKUP($B366,'Reference for Forumual'!B:L,7,FALSE))</f>
        <v>3.01</v>
      </c>
      <c r="J366" s="86">
        <f>IF($C366=TRUE,J365,VLOOKUP($B366,'Reference for Forumual'!B:L,8,FALSE))</f>
        <v>3.15</v>
      </c>
      <c r="K366" s="86">
        <f>IF($C366=TRUE,K365,VLOOKUP($B366,'Reference for Forumual'!B:L,9,FALSE))</f>
        <v>5.19</v>
      </c>
      <c r="L366" s="86">
        <f>IF($C366=TRUE,L365,VLOOKUP($B366,'Reference for Forumual'!B:L,10,FALSE))</f>
        <v>6.39</v>
      </c>
      <c r="M366" s="86">
        <f>IF($C366=TRUE,M365,VLOOKUP($B366,'Reference for Forumual'!B:L,11,FALSE))</f>
        <v>7.3</v>
      </c>
    </row>
    <row r="367" spans="1:13" ht="15.75" customHeight="1" x14ac:dyDescent="0.2">
      <c r="A367" s="29" t="s">
        <v>106</v>
      </c>
      <c r="B367" s="82">
        <v>42734</v>
      </c>
      <c r="C367" s="81" t="b">
        <f>ISERROR(VLOOKUP(B367,'Reference for Forumual'!B:B,1,FALSE))</f>
        <v>1</v>
      </c>
      <c r="D367" s="86">
        <f>IF($C367=TRUE,D366,VLOOKUP($B367,'Reference for Forumual'!B:L,2,FALSE))</f>
        <v>6.35</v>
      </c>
      <c r="E367" s="86">
        <f>IF($C367=TRUE,E366,VLOOKUP($B367,'Reference for Forumual'!B:L,3,FALSE))</f>
        <v>6.5</v>
      </c>
      <c r="F367" s="86">
        <f>IF($C367=TRUE,F366,VLOOKUP($B367,'Reference for Forumual'!B:L,4,FALSE))</f>
        <v>7.55</v>
      </c>
      <c r="G367" s="86">
        <f>IF($C367=TRUE,G366,VLOOKUP($B367,'Reference for Forumual'!B:L,5,FALSE))</f>
        <v>12.37</v>
      </c>
      <c r="H367" s="86">
        <f>IF($C367=TRUE,H366,VLOOKUP($B367,'Reference for Forumual'!B:L,6,FALSE))</f>
        <v>1</v>
      </c>
      <c r="I367" s="86">
        <f>IF($C367=TRUE,I366,VLOOKUP($B367,'Reference for Forumual'!B:L,7,FALSE))</f>
        <v>3.01</v>
      </c>
      <c r="J367" s="86">
        <f>IF($C367=TRUE,J366,VLOOKUP($B367,'Reference for Forumual'!B:L,8,FALSE))</f>
        <v>3.15</v>
      </c>
      <c r="K367" s="86">
        <f>IF($C367=TRUE,K366,VLOOKUP($B367,'Reference for Forumual'!B:L,9,FALSE))</f>
        <v>5.19</v>
      </c>
      <c r="L367" s="86">
        <f>IF($C367=TRUE,L366,VLOOKUP($B367,'Reference for Forumual'!B:L,10,FALSE))</f>
        <v>6.39</v>
      </c>
      <c r="M367" s="86">
        <f>IF($C367=TRUE,M366,VLOOKUP($B367,'Reference for Forumual'!B:L,11,FALSE))</f>
        <v>7.3</v>
      </c>
    </row>
    <row r="368" spans="1:13" ht="15.75" customHeight="1" x14ac:dyDescent="0.2">
      <c r="A368" s="29" t="s">
        <v>269</v>
      </c>
      <c r="B368" s="82">
        <v>42735</v>
      </c>
      <c r="C368" s="81" t="b">
        <f>ISERROR(VLOOKUP(B368,'Reference for Forumual'!B:B,1,FALSE))</f>
        <v>1</v>
      </c>
      <c r="D368" s="86">
        <f>IF($C368=TRUE,D367,VLOOKUP($B368,'Reference for Forumual'!B:L,2,FALSE))</f>
        <v>6.35</v>
      </c>
      <c r="E368" s="86">
        <f>IF($C368=TRUE,E367,VLOOKUP($B368,'Reference for Forumual'!B:L,3,FALSE))</f>
        <v>6.5</v>
      </c>
      <c r="F368" s="86">
        <f>IF($C368=TRUE,F367,VLOOKUP($B368,'Reference for Forumual'!B:L,4,FALSE))</f>
        <v>7.55</v>
      </c>
      <c r="G368" s="86">
        <f>IF($C368=TRUE,G367,VLOOKUP($B368,'Reference for Forumual'!B:L,5,FALSE))</f>
        <v>12.37</v>
      </c>
      <c r="H368" s="86">
        <f>IF($C368=TRUE,H367,VLOOKUP($B368,'Reference for Forumual'!B:L,6,FALSE))</f>
        <v>1</v>
      </c>
      <c r="I368" s="86">
        <f>IF($C368=TRUE,I367,VLOOKUP($B368,'Reference for Forumual'!B:L,7,FALSE))</f>
        <v>3.01</v>
      </c>
      <c r="J368" s="86">
        <f>IF($C368=TRUE,J367,VLOOKUP($B368,'Reference for Forumual'!B:L,8,FALSE))</f>
        <v>3.15</v>
      </c>
      <c r="K368" s="86">
        <f>IF($C368=TRUE,K367,VLOOKUP($B368,'Reference for Forumual'!B:L,9,FALSE))</f>
        <v>5.19</v>
      </c>
      <c r="L368" s="86">
        <f>IF($C368=TRUE,L367,VLOOKUP($B368,'Reference for Forumual'!B:L,10,FALSE))</f>
        <v>6.39</v>
      </c>
      <c r="M368" s="86">
        <f>IF($C368=TRUE,M367,VLOOKUP($B368,'Reference for Forumual'!B:L,11,FALSE))</f>
        <v>7.3</v>
      </c>
    </row>
    <row r="369" spans="1:3" x14ac:dyDescent="0.2">
      <c r="A369" s="66"/>
      <c r="B369" s="66"/>
      <c r="C369" s="89"/>
    </row>
    <row r="370" spans="1:3" x14ac:dyDescent="0.2">
      <c r="A370" s="66"/>
      <c r="B370" s="66"/>
      <c r="C370" s="89"/>
    </row>
    <row r="371" spans="1:3" x14ac:dyDescent="0.2">
      <c r="A371" s="66"/>
      <c r="B371" s="66"/>
      <c r="C371" s="89"/>
    </row>
    <row r="372" spans="1:3" x14ac:dyDescent="0.2">
      <c r="A372" s="66"/>
      <c r="B372" s="66"/>
      <c r="C372" s="89"/>
    </row>
    <row r="373" spans="1:3" x14ac:dyDescent="0.2">
      <c r="A373" s="66"/>
      <c r="B373" s="66"/>
      <c r="C373" s="89"/>
    </row>
    <row r="374" spans="1:3" x14ac:dyDescent="0.2">
      <c r="A374" s="66"/>
      <c r="B374" s="66"/>
      <c r="C374" s="89"/>
    </row>
    <row r="375" spans="1:3" x14ac:dyDescent="0.2">
      <c r="A375" s="66"/>
      <c r="B375" s="66"/>
      <c r="C375" s="89"/>
    </row>
    <row r="376" spans="1:3" x14ac:dyDescent="0.2">
      <c r="A376" s="66"/>
      <c r="B376" s="66"/>
      <c r="C376" s="89"/>
    </row>
    <row r="377" spans="1:3" x14ac:dyDescent="0.2">
      <c r="A377" s="66"/>
      <c r="B377" s="66"/>
      <c r="C377" s="89"/>
    </row>
    <row r="378" spans="1:3" x14ac:dyDescent="0.2">
      <c r="A378" s="66"/>
      <c r="B378" s="66"/>
      <c r="C378" s="89"/>
    </row>
    <row r="379" spans="1:3" x14ac:dyDescent="0.2">
      <c r="A379" s="66"/>
      <c r="B379" s="66"/>
      <c r="C379" s="89"/>
    </row>
    <row r="380" spans="1:3" x14ac:dyDescent="0.2">
      <c r="A380" s="66"/>
      <c r="B380" s="66"/>
      <c r="C380" s="89"/>
    </row>
    <row r="381" spans="1:3" x14ac:dyDescent="0.2">
      <c r="A381" s="66"/>
      <c r="B381" s="66"/>
      <c r="C381" s="89"/>
    </row>
    <row r="382" spans="1:3" x14ac:dyDescent="0.2">
      <c r="A382" s="66"/>
      <c r="B382" s="66"/>
      <c r="C382" s="89"/>
    </row>
    <row r="383" spans="1:3" x14ac:dyDescent="0.2">
      <c r="A383" s="66"/>
      <c r="B383" s="66"/>
      <c r="C383" s="89"/>
    </row>
    <row r="384" spans="1:3" x14ac:dyDescent="0.2">
      <c r="A384" s="66"/>
      <c r="B384" s="66"/>
      <c r="C384" s="89"/>
    </row>
    <row r="385" spans="1:3" x14ac:dyDescent="0.2">
      <c r="A385" s="66"/>
      <c r="B385" s="66"/>
      <c r="C385" s="89"/>
    </row>
    <row r="386" spans="1:3" x14ac:dyDescent="0.2">
      <c r="A386" s="66"/>
      <c r="B386" s="66"/>
      <c r="C386" s="89"/>
    </row>
    <row r="387" spans="1:3" x14ac:dyDescent="0.2">
      <c r="A387" s="66"/>
      <c r="B387" s="66"/>
      <c r="C387" s="89"/>
    </row>
    <row r="388" spans="1:3" x14ac:dyDescent="0.2">
      <c r="A388" s="66"/>
      <c r="B388" s="66"/>
      <c r="C388" s="89"/>
    </row>
    <row r="389" spans="1:3" x14ac:dyDescent="0.2">
      <c r="A389" s="66"/>
      <c r="B389" s="66"/>
      <c r="C389" s="89"/>
    </row>
    <row r="390" spans="1:3" x14ac:dyDescent="0.2">
      <c r="A390" s="66"/>
      <c r="B390" s="66"/>
      <c r="C390" s="89"/>
    </row>
    <row r="391" spans="1:3" x14ac:dyDescent="0.2">
      <c r="A391" s="66"/>
      <c r="B391" s="66"/>
      <c r="C391" s="89"/>
    </row>
    <row r="392" spans="1:3" x14ac:dyDescent="0.2">
      <c r="A392" s="66"/>
      <c r="B392" s="66"/>
      <c r="C392" s="89"/>
    </row>
    <row r="393" spans="1:3" x14ac:dyDescent="0.2">
      <c r="A393" s="66"/>
      <c r="B393" s="66"/>
      <c r="C393" s="89"/>
    </row>
    <row r="394" spans="1:3" x14ac:dyDescent="0.2">
      <c r="A394" s="66"/>
      <c r="B394" s="66"/>
      <c r="C394" s="89"/>
    </row>
    <row r="395" spans="1:3" x14ac:dyDescent="0.2">
      <c r="A395" s="66"/>
      <c r="B395" s="66"/>
      <c r="C395" s="89"/>
    </row>
    <row r="396" spans="1:3" x14ac:dyDescent="0.2">
      <c r="A396" s="66"/>
      <c r="B396" s="66"/>
      <c r="C396" s="89"/>
    </row>
    <row r="397" spans="1:3" x14ac:dyDescent="0.2">
      <c r="A397" s="66"/>
      <c r="B397" s="66"/>
      <c r="C397" s="89"/>
    </row>
    <row r="398" spans="1:3" x14ac:dyDescent="0.2">
      <c r="A398" s="66"/>
      <c r="B398" s="66"/>
      <c r="C398" s="89"/>
    </row>
    <row r="399" spans="1:3" x14ac:dyDescent="0.2">
      <c r="A399" s="66"/>
      <c r="B399" s="66"/>
      <c r="C399" s="89"/>
    </row>
    <row r="400" spans="1:3" x14ac:dyDescent="0.2">
      <c r="A400" s="66"/>
      <c r="B400" s="66"/>
      <c r="C400" s="89"/>
    </row>
    <row r="401" spans="1:3" x14ac:dyDescent="0.2">
      <c r="A401" s="66"/>
      <c r="B401" s="66"/>
      <c r="C401" s="89"/>
    </row>
    <row r="402" spans="1:3" x14ac:dyDescent="0.2">
      <c r="A402" s="66"/>
      <c r="B402" s="66"/>
      <c r="C402" s="89"/>
    </row>
    <row r="403" spans="1:3" x14ac:dyDescent="0.2">
      <c r="A403" s="66"/>
      <c r="B403" s="66"/>
      <c r="C403" s="89"/>
    </row>
    <row r="404" spans="1:3" x14ac:dyDescent="0.2">
      <c r="A404" s="66"/>
      <c r="B404" s="66"/>
      <c r="C404" s="89"/>
    </row>
    <row r="405" spans="1:3" x14ac:dyDescent="0.2">
      <c r="A405" s="66"/>
      <c r="B405" s="66"/>
      <c r="C405" s="89"/>
    </row>
    <row r="406" spans="1:3" x14ac:dyDescent="0.2">
      <c r="A406" s="66"/>
      <c r="B406" s="66"/>
      <c r="C406" s="89"/>
    </row>
    <row r="407" spans="1:3" x14ac:dyDescent="0.2">
      <c r="A407" s="66"/>
      <c r="B407" s="66"/>
      <c r="C407" s="89"/>
    </row>
    <row r="408" spans="1:3" x14ac:dyDescent="0.2">
      <c r="A408" s="66"/>
      <c r="B408" s="66"/>
      <c r="C408" s="89"/>
    </row>
    <row r="409" spans="1:3" x14ac:dyDescent="0.2">
      <c r="A409" s="66"/>
      <c r="B409" s="66"/>
      <c r="C409" s="89"/>
    </row>
    <row r="410" spans="1:3" x14ac:dyDescent="0.2">
      <c r="A410" s="66"/>
      <c r="B410" s="66"/>
      <c r="C410" s="89"/>
    </row>
    <row r="411" spans="1:3" x14ac:dyDescent="0.2">
      <c r="A411" s="66"/>
      <c r="B411" s="66"/>
      <c r="C411" s="89"/>
    </row>
    <row r="412" spans="1:3" x14ac:dyDescent="0.2">
      <c r="A412" s="66"/>
      <c r="B412" s="66"/>
      <c r="C412" s="89"/>
    </row>
    <row r="413" spans="1:3" x14ac:dyDescent="0.2">
      <c r="A413" s="66"/>
      <c r="B413" s="66"/>
      <c r="C413" s="89"/>
    </row>
    <row r="414" spans="1:3" x14ac:dyDescent="0.2">
      <c r="A414" s="66"/>
      <c r="B414" s="66"/>
      <c r="C414" s="89"/>
    </row>
    <row r="415" spans="1:3" x14ac:dyDescent="0.2">
      <c r="A415" s="66"/>
      <c r="B415" s="66"/>
      <c r="C415" s="89"/>
    </row>
    <row r="416" spans="1:3" x14ac:dyDescent="0.2">
      <c r="A416" s="66"/>
      <c r="B416" s="66"/>
      <c r="C416" s="89"/>
    </row>
    <row r="417" spans="1:3" x14ac:dyDescent="0.2">
      <c r="A417" s="66"/>
      <c r="B417" s="66"/>
      <c r="C417" s="89"/>
    </row>
    <row r="418" spans="1:3" x14ac:dyDescent="0.2">
      <c r="A418" s="66"/>
      <c r="B418" s="66"/>
      <c r="C418" s="89"/>
    </row>
    <row r="419" spans="1:3" x14ac:dyDescent="0.2">
      <c r="A419" s="66"/>
      <c r="B419" s="66"/>
      <c r="C419" s="89"/>
    </row>
    <row r="420" spans="1:3" x14ac:dyDescent="0.2">
      <c r="A420" s="66"/>
      <c r="B420" s="66"/>
      <c r="C420" s="89"/>
    </row>
    <row r="421" spans="1:3" x14ac:dyDescent="0.2">
      <c r="A421" s="66"/>
      <c r="B421" s="66"/>
      <c r="C421" s="89"/>
    </row>
    <row r="422" spans="1:3" x14ac:dyDescent="0.2">
      <c r="A422" s="66"/>
      <c r="B422" s="66"/>
      <c r="C422" s="89"/>
    </row>
    <row r="423" spans="1:3" x14ac:dyDescent="0.2">
      <c r="A423" s="66"/>
      <c r="B423" s="66"/>
      <c r="C423" s="89"/>
    </row>
    <row r="424" spans="1:3" x14ac:dyDescent="0.2">
      <c r="A424" s="66"/>
      <c r="B424" s="66"/>
      <c r="C424" s="89"/>
    </row>
    <row r="425" spans="1:3" x14ac:dyDescent="0.2">
      <c r="A425" s="66"/>
      <c r="B425" s="66"/>
      <c r="C425" s="89"/>
    </row>
    <row r="426" spans="1:3" x14ac:dyDescent="0.2">
      <c r="A426" s="66"/>
      <c r="B426" s="66"/>
      <c r="C426" s="89"/>
    </row>
    <row r="427" spans="1:3" x14ac:dyDescent="0.2">
      <c r="A427" s="66"/>
      <c r="B427" s="66"/>
      <c r="C427" s="89"/>
    </row>
    <row r="428" spans="1:3" x14ac:dyDescent="0.2">
      <c r="A428" s="66"/>
      <c r="B428" s="66"/>
      <c r="C428" s="89"/>
    </row>
    <row r="429" spans="1:3" x14ac:dyDescent="0.2">
      <c r="A429" s="66"/>
      <c r="B429" s="66"/>
      <c r="C429" s="89"/>
    </row>
    <row r="430" spans="1:3" x14ac:dyDescent="0.2">
      <c r="A430" s="66"/>
      <c r="B430" s="66"/>
      <c r="C430" s="89"/>
    </row>
    <row r="431" spans="1:3" x14ac:dyDescent="0.2">
      <c r="A431" s="66"/>
      <c r="B431" s="66"/>
      <c r="C431" s="89"/>
    </row>
    <row r="432" spans="1:3" x14ac:dyDescent="0.2">
      <c r="A432" s="66"/>
      <c r="B432" s="66"/>
      <c r="C432" s="89"/>
    </row>
    <row r="433" spans="1:3" x14ac:dyDescent="0.2">
      <c r="A433" s="66"/>
      <c r="B433" s="66"/>
      <c r="C433" s="89"/>
    </row>
    <row r="434" spans="1:3" x14ac:dyDescent="0.2">
      <c r="A434" s="66"/>
      <c r="B434" s="66"/>
      <c r="C434" s="89"/>
    </row>
    <row r="435" spans="1:3" x14ac:dyDescent="0.2">
      <c r="A435" s="66"/>
      <c r="B435" s="66"/>
      <c r="C435" s="89"/>
    </row>
    <row r="436" spans="1:3" x14ac:dyDescent="0.2">
      <c r="A436" s="66"/>
      <c r="B436" s="66"/>
      <c r="C436" s="89"/>
    </row>
    <row r="437" spans="1:3" x14ac:dyDescent="0.2">
      <c r="A437" s="66"/>
      <c r="B437" s="66"/>
      <c r="C437" s="89"/>
    </row>
    <row r="438" spans="1:3" x14ac:dyDescent="0.2">
      <c r="A438" s="66"/>
      <c r="B438" s="66"/>
      <c r="C438" s="89"/>
    </row>
    <row r="439" spans="1:3" x14ac:dyDescent="0.2">
      <c r="A439" s="66"/>
      <c r="B439" s="66"/>
      <c r="C439" s="89"/>
    </row>
    <row r="440" spans="1:3" x14ac:dyDescent="0.2">
      <c r="A440" s="66"/>
      <c r="B440" s="66"/>
      <c r="C440" s="89"/>
    </row>
    <row r="441" spans="1:3" x14ac:dyDescent="0.2">
      <c r="A441" s="66"/>
      <c r="B441" s="66"/>
      <c r="C441" s="89"/>
    </row>
    <row r="442" spans="1:3" x14ac:dyDescent="0.2">
      <c r="A442" s="66"/>
      <c r="B442" s="66"/>
      <c r="C442" s="89"/>
    </row>
    <row r="443" spans="1:3" x14ac:dyDescent="0.2">
      <c r="A443" s="66"/>
      <c r="B443" s="66"/>
      <c r="C443" s="89"/>
    </row>
    <row r="444" spans="1:3" x14ac:dyDescent="0.2">
      <c r="A444" s="66"/>
      <c r="B444" s="66"/>
      <c r="C444" s="89"/>
    </row>
    <row r="445" spans="1:3" x14ac:dyDescent="0.2">
      <c r="A445" s="66"/>
      <c r="B445" s="66"/>
      <c r="C445" s="89"/>
    </row>
    <row r="446" spans="1:3" x14ac:dyDescent="0.2">
      <c r="A446" s="66"/>
      <c r="B446" s="66"/>
      <c r="C446" s="89"/>
    </row>
    <row r="447" spans="1:3" x14ac:dyDescent="0.2">
      <c r="A447" s="66"/>
      <c r="B447" s="66"/>
      <c r="C447" s="89"/>
    </row>
    <row r="448" spans="1:3" x14ac:dyDescent="0.2">
      <c r="A448" s="66"/>
      <c r="B448" s="66"/>
      <c r="C448" s="89"/>
    </row>
    <row r="449" spans="1:3" x14ac:dyDescent="0.2">
      <c r="A449" s="66"/>
      <c r="B449" s="66"/>
      <c r="C449" s="89"/>
    </row>
    <row r="450" spans="1:3" x14ac:dyDescent="0.2">
      <c r="A450" s="66"/>
      <c r="B450" s="66"/>
      <c r="C450" s="89"/>
    </row>
    <row r="451" spans="1:3" x14ac:dyDescent="0.2">
      <c r="A451" s="66"/>
      <c r="B451" s="66"/>
      <c r="C451" s="89"/>
    </row>
    <row r="452" spans="1:3" x14ac:dyDescent="0.2">
      <c r="A452" s="66"/>
      <c r="B452" s="66"/>
      <c r="C452" s="89"/>
    </row>
    <row r="453" spans="1:3" x14ac:dyDescent="0.2">
      <c r="A453" s="66"/>
      <c r="B453" s="66"/>
      <c r="C453" s="89"/>
    </row>
    <row r="454" spans="1:3" x14ac:dyDescent="0.2">
      <c r="A454" s="66"/>
      <c r="B454" s="66"/>
      <c r="C454" s="89"/>
    </row>
    <row r="455" spans="1:3" x14ac:dyDescent="0.2">
      <c r="A455" s="66"/>
      <c r="B455" s="66"/>
      <c r="C455" s="89"/>
    </row>
    <row r="456" spans="1:3" x14ac:dyDescent="0.2">
      <c r="A456" s="66"/>
      <c r="B456" s="66"/>
      <c r="C456" s="89"/>
    </row>
    <row r="457" spans="1:3" x14ac:dyDescent="0.2">
      <c r="A457" s="66"/>
      <c r="B457" s="66"/>
      <c r="C457" s="89"/>
    </row>
    <row r="458" spans="1:3" x14ac:dyDescent="0.2">
      <c r="A458" s="66"/>
      <c r="B458" s="66"/>
      <c r="C458" s="89"/>
    </row>
    <row r="459" spans="1:3" x14ac:dyDescent="0.2">
      <c r="A459" s="66"/>
      <c r="B459" s="66"/>
      <c r="C459" s="89"/>
    </row>
    <row r="460" spans="1:3" x14ac:dyDescent="0.2">
      <c r="A460" s="66"/>
      <c r="B460" s="66"/>
      <c r="C460" s="89"/>
    </row>
    <row r="461" spans="1:3" x14ac:dyDescent="0.2">
      <c r="A461" s="66"/>
      <c r="B461" s="66"/>
      <c r="C461" s="89"/>
    </row>
    <row r="462" spans="1:3" x14ac:dyDescent="0.2">
      <c r="A462" s="66"/>
      <c r="B462" s="66"/>
      <c r="C462" s="89"/>
    </row>
    <row r="463" spans="1:3" x14ac:dyDescent="0.2">
      <c r="A463" s="66"/>
      <c r="B463" s="66"/>
      <c r="C463" s="89"/>
    </row>
    <row r="464" spans="1:3" x14ac:dyDescent="0.2">
      <c r="A464" s="66"/>
      <c r="B464" s="66"/>
      <c r="C464" s="89"/>
    </row>
    <row r="465" spans="1:3" x14ac:dyDescent="0.2">
      <c r="A465" s="66"/>
      <c r="B465" s="66"/>
      <c r="C465" s="89"/>
    </row>
    <row r="466" spans="1:3" x14ac:dyDescent="0.2">
      <c r="A466" s="66"/>
      <c r="B466" s="66"/>
      <c r="C466" s="89"/>
    </row>
    <row r="467" spans="1:3" x14ac:dyDescent="0.2">
      <c r="A467" s="66"/>
      <c r="B467" s="66"/>
      <c r="C467" s="89"/>
    </row>
    <row r="468" spans="1:3" x14ac:dyDescent="0.2">
      <c r="A468" s="66"/>
      <c r="B468" s="66"/>
      <c r="C468" s="89"/>
    </row>
    <row r="469" spans="1:3" x14ac:dyDescent="0.2">
      <c r="A469" s="66"/>
      <c r="B469" s="66"/>
      <c r="C469" s="89"/>
    </row>
    <row r="470" spans="1:3" x14ac:dyDescent="0.2">
      <c r="A470" s="66"/>
      <c r="B470" s="66"/>
      <c r="C470" s="89"/>
    </row>
    <row r="471" spans="1:3" x14ac:dyDescent="0.2">
      <c r="A471" s="66"/>
      <c r="B471" s="66"/>
      <c r="C471" s="89"/>
    </row>
    <row r="472" spans="1:3" x14ac:dyDescent="0.2">
      <c r="A472" s="66"/>
      <c r="B472" s="66"/>
      <c r="C472" s="89"/>
    </row>
    <row r="473" spans="1:3" x14ac:dyDescent="0.2">
      <c r="A473" s="66"/>
      <c r="B473" s="66"/>
      <c r="C473" s="89"/>
    </row>
    <row r="474" spans="1:3" x14ac:dyDescent="0.2">
      <c r="A474" s="66"/>
      <c r="B474" s="66"/>
      <c r="C474" s="89"/>
    </row>
    <row r="475" spans="1:3" x14ac:dyDescent="0.2">
      <c r="A475" s="66"/>
      <c r="B475" s="66"/>
      <c r="C475" s="89"/>
    </row>
    <row r="476" spans="1:3" x14ac:dyDescent="0.2">
      <c r="A476" s="66"/>
      <c r="B476" s="66"/>
      <c r="C476" s="89"/>
    </row>
    <row r="477" spans="1:3" x14ac:dyDescent="0.2">
      <c r="A477" s="66"/>
      <c r="B477" s="66"/>
      <c r="C477" s="89"/>
    </row>
    <row r="478" spans="1:3" x14ac:dyDescent="0.2">
      <c r="A478" s="66"/>
      <c r="B478" s="66"/>
      <c r="C478" s="89"/>
    </row>
    <row r="479" spans="1:3" x14ac:dyDescent="0.2">
      <c r="A479" s="66"/>
      <c r="B479" s="66"/>
      <c r="C479" s="89"/>
    </row>
    <row r="480" spans="1:3" x14ac:dyDescent="0.2">
      <c r="A480" s="66"/>
      <c r="B480" s="66"/>
      <c r="C480" s="89"/>
    </row>
    <row r="481" spans="1:3" x14ac:dyDescent="0.2">
      <c r="A481" s="66"/>
      <c r="B481" s="66"/>
      <c r="C481" s="89"/>
    </row>
    <row r="482" spans="1:3" x14ac:dyDescent="0.2">
      <c r="A482" s="66"/>
      <c r="B482" s="66"/>
      <c r="C482" s="89"/>
    </row>
    <row r="483" spans="1:3" x14ac:dyDescent="0.2">
      <c r="A483" s="66"/>
      <c r="B483" s="66"/>
      <c r="C483" s="89"/>
    </row>
    <row r="484" spans="1:3" x14ac:dyDescent="0.2">
      <c r="A484" s="66"/>
      <c r="B484" s="66"/>
      <c r="C484" s="89"/>
    </row>
    <row r="485" spans="1:3" x14ac:dyDescent="0.2">
      <c r="A485" s="66"/>
      <c r="B485" s="66"/>
      <c r="C485" s="89"/>
    </row>
    <row r="486" spans="1:3" x14ac:dyDescent="0.2">
      <c r="A486" s="66"/>
      <c r="B486" s="66"/>
      <c r="C486" s="89"/>
    </row>
    <row r="487" spans="1:3" x14ac:dyDescent="0.2">
      <c r="A487" s="66"/>
      <c r="B487" s="66"/>
      <c r="C487" s="89"/>
    </row>
    <row r="488" spans="1:3" x14ac:dyDescent="0.2">
      <c r="A488" s="66"/>
      <c r="B488" s="66"/>
      <c r="C488" s="89"/>
    </row>
    <row r="489" spans="1:3" x14ac:dyDescent="0.2">
      <c r="A489" s="66"/>
      <c r="B489" s="66"/>
      <c r="C489" s="89"/>
    </row>
    <row r="490" spans="1:3" x14ac:dyDescent="0.2">
      <c r="A490" s="66"/>
      <c r="B490" s="66"/>
      <c r="C490" s="89"/>
    </row>
    <row r="491" spans="1:3" x14ac:dyDescent="0.2">
      <c r="A491" s="66"/>
      <c r="B491" s="66"/>
      <c r="C491" s="89"/>
    </row>
    <row r="492" spans="1:3" x14ac:dyDescent="0.2">
      <c r="A492" s="66"/>
      <c r="B492" s="66"/>
      <c r="C492" s="89"/>
    </row>
    <row r="493" spans="1:3" x14ac:dyDescent="0.2">
      <c r="A493" s="66"/>
      <c r="B493" s="66"/>
      <c r="C493" s="89"/>
    </row>
    <row r="494" spans="1:3" x14ac:dyDescent="0.2">
      <c r="A494" s="66"/>
      <c r="B494" s="66"/>
      <c r="C494" s="89"/>
    </row>
    <row r="495" spans="1:3" x14ac:dyDescent="0.2">
      <c r="A495" s="66"/>
      <c r="B495" s="66"/>
      <c r="C495" s="89"/>
    </row>
    <row r="496" spans="1:3" x14ac:dyDescent="0.2">
      <c r="A496" s="66"/>
      <c r="B496" s="66"/>
      <c r="C496" s="89"/>
    </row>
    <row r="497" spans="1:3" x14ac:dyDescent="0.2">
      <c r="A497" s="66"/>
      <c r="B497" s="66"/>
      <c r="C497" s="89"/>
    </row>
    <row r="498" spans="1:3" x14ac:dyDescent="0.2">
      <c r="A498" s="66"/>
      <c r="B498" s="66"/>
      <c r="C498" s="89"/>
    </row>
    <row r="499" spans="1:3" x14ac:dyDescent="0.2">
      <c r="A499" s="66"/>
      <c r="B499" s="66"/>
      <c r="C499" s="89"/>
    </row>
    <row r="500" spans="1:3" x14ac:dyDescent="0.2">
      <c r="A500" s="66"/>
      <c r="B500" s="66"/>
      <c r="C500" s="89"/>
    </row>
    <row r="501" spans="1:3" x14ac:dyDescent="0.2">
      <c r="A501" s="66"/>
      <c r="B501" s="66"/>
      <c r="C501" s="89"/>
    </row>
    <row r="502" spans="1:3" x14ac:dyDescent="0.2">
      <c r="A502" s="66"/>
      <c r="B502" s="66"/>
      <c r="C502" s="89"/>
    </row>
    <row r="503" spans="1:3" x14ac:dyDescent="0.2">
      <c r="A503" s="66"/>
      <c r="B503" s="66"/>
      <c r="C503" s="89"/>
    </row>
    <row r="504" spans="1:3" x14ac:dyDescent="0.2">
      <c r="A504" s="66"/>
      <c r="B504" s="66"/>
      <c r="C504" s="89"/>
    </row>
    <row r="505" spans="1:3" x14ac:dyDescent="0.2">
      <c r="A505" s="66"/>
      <c r="B505" s="66"/>
      <c r="C505" s="89"/>
    </row>
    <row r="506" spans="1:3" x14ac:dyDescent="0.2">
      <c r="A506" s="66"/>
      <c r="B506" s="66"/>
      <c r="C506" s="89"/>
    </row>
    <row r="507" spans="1:3" x14ac:dyDescent="0.2">
      <c r="A507" s="66"/>
      <c r="B507" s="66"/>
      <c r="C507" s="89"/>
    </row>
    <row r="508" spans="1:3" x14ac:dyDescent="0.2">
      <c r="A508" s="66"/>
      <c r="B508" s="66"/>
      <c r="C508" s="89"/>
    </row>
    <row r="509" spans="1:3" x14ac:dyDescent="0.2">
      <c r="A509" s="66"/>
      <c r="B509" s="66"/>
      <c r="C509" s="89"/>
    </row>
    <row r="510" spans="1:3" x14ac:dyDescent="0.2">
      <c r="A510" s="66"/>
      <c r="B510" s="66"/>
      <c r="C510" s="89"/>
    </row>
    <row r="511" spans="1:3" x14ac:dyDescent="0.2">
      <c r="A511" s="66"/>
      <c r="B511" s="66"/>
      <c r="C511" s="89"/>
    </row>
    <row r="512" spans="1:3" x14ac:dyDescent="0.2">
      <c r="A512" s="66"/>
      <c r="B512" s="66"/>
      <c r="C512" s="89"/>
    </row>
    <row r="513" spans="1:3" x14ac:dyDescent="0.2">
      <c r="A513" s="66"/>
      <c r="B513" s="66"/>
      <c r="C513" s="89"/>
    </row>
    <row r="514" spans="1:3" x14ac:dyDescent="0.2">
      <c r="A514" s="66"/>
      <c r="B514" s="66"/>
      <c r="C514" s="89"/>
    </row>
    <row r="515" spans="1:3" x14ac:dyDescent="0.2">
      <c r="A515" s="66"/>
      <c r="B515" s="66"/>
      <c r="C515" s="89"/>
    </row>
    <row r="516" spans="1:3" x14ac:dyDescent="0.2">
      <c r="A516" s="66"/>
      <c r="B516" s="66"/>
      <c r="C516" s="89"/>
    </row>
    <row r="517" spans="1:3" x14ac:dyDescent="0.2">
      <c r="A517" s="66"/>
      <c r="B517" s="66"/>
      <c r="C517" s="89"/>
    </row>
    <row r="518" spans="1:3" x14ac:dyDescent="0.2">
      <c r="A518" s="66"/>
      <c r="B518" s="66"/>
      <c r="C518" s="89"/>
    </row>
    <row r="519" spans="1:3" x14ac:dyDescent="0.2">
      <c r="A519" s="66"/>
      <c r="B519" s="66"/>
      <c r="C519" s="89"/>
    </row>
    <row r="520" spans="1:3" x14ac:dyDescent="0.2">
      <c r="A520" s="66"/>
      <c r="B520" s="66"/>
      <c r="C520" s="89"/>
    </row>
    <row r="521" spans="1:3" x14ac:dyDescent="0.2">
      <c r="A521" s="66"/>
      <c r="B521" s="66"/>
      <c r="C521" s="89"/>
    </row>
    <row r="522" spans="1:3" x14ac:dyDescent="0.2">
      <c r="A522" s="66"/>
      <c r="B522" s="66"/>
      <c r="C522" s="89"/>
    </row>
    <row r="523" spans="1:3" x14ac:dyDescent="0.2">
      <c r="A523" s="66"/>
      <c r="B523" s="66"/>
      <c r="C523" s="89"/>
    </row>
    <row r="524" spans="1:3" x14ac:dyDescent="0.2">
      <c r="A524" s="66"/>
      <c r="B524" s="66"/>
      <c r="C524" s="89"/>
    </row>
    <row r="525" spans="1:3" x14ac:dyDescent="0.2">
      <c r="A525" s="66"/>
      <c r="B525" s="66"/>
      <c r="C525" s="89"/>
    </row>
    <row r="526" spans="1:3" x14ac:dyDescent="0.2">
      <c r="A526" s="66"/>
      <c r="B526" s="66"/>
      <c r="C526" s="89"/>
    </row>
    <row r="527" spans="1:3" x14ac:dyDescent="0.2">
      <c r="A527" s="66"/>
      <c r="B527" s="66"/>
      <c r="C527" s="89"/>
    </row>
    <row r="528" spans="1:3" x14ac:dyDescent="0.2">
      <c r="A528" s="66"/>
      <c r="B528" s="66"/>
      <c r="C528" s="89"/>
    </row>
    <row r="529" spans="1:3" x14ac:dyDescent="0.2">
      <c r="A529" s="66"/>
      <c r="B529" s="66"/>
      <c r="C529" s="89"/>
    </row>
    <row r="530" spans="1:3" x14ac:dyDescent="0.2">
      <c r="A530" s="66"/>
      <c r="B530" s="66"/>
      <c r="C530" s="89"/>
    </row>
    <row r="531" spans="1:3" x14ac:dyDescent="0.2">
      <c r="A531" s="66"/>
      <c r="B531" s="66"/>
      <c r="C531" s="89"/>
    </row>
    <row r="532" spans="1:3" x14ac:dyDescent="0.2">
      <c r="A532" s="66"/>
      <c r="B532" s="66"/>
      <c r="C532" s="89"/>
    </row>
    <row r="533" spans="1:3" x14ac:dyDescent="0.2">
      <c r="A533" s="66"/>
      <c r="B533" s="66"/>
      <c r="C533" s="89"/>
    </row>
    <row r="534" spans="1:3" x14ac:dyDescent="0.2">
      <c r="A534" s="66"/>
      <c r="B534" s="66"/>
      <c r="C534" s="89"/>
    </row>
    <row r="535" spans="1:3" x14ac:dyDescent="0.2">
      <c r="A535" s="66"/>
      <c r="B535" s="66"/>
      <c r="C535" s="89"/>
    </row>
    <row r="536" spans="1:3" x14ac:dyDescent="0.2">
      <c r="A536" s="66"/>
      <c r="B536" s="66"/>
      <c r="C536" s="89"/>
    </row>
    <row r="537" spans="1:3" x14ac:dyDescent="0.2">
      <c r="A537" s="66"/>
      <c r="B537" s="66"/>
      <c r="C537" s="89"/>
    </row>
    <row r="538" spans="1:3" x14ac:dyDescent="0.2">
      <c r="A538" s="66"/>
      <c r="B538" s="66"/>
      <c r="C538" s="89"/>
    </row>
    <row r="539" spans="1:3" x14ac:dyDescent="0.2">
      <c r="A539" s="66"/>
      <c r="B539" s="66"/>
      <c r="C539" s="89"/>
    </row>
    <row r="540" spans="1:3" x14ac:dyDescent="0.2">
      <c r="A540" s="66"/>
      <c r="B540" s="66"/>
      <c r="C540" s="89"/>
    </row>
    <row r="541" spans="1:3" x14ac:dyDescent="0.2">
      <c r="A541" s="66"/>
      <c r="B541" s="66"/>
      <c r="C541" s="89"/>
    </row>
    <row r="542" spans="1:3" x14ac:dyDescent="0.2">
      <c r="A542" s="66"/>
      <c r="B542" s="66"/>
      <c r="C542" s="89"/>
    </row>
    <row r="543" spans="1:3" x14ac:dyDescent="0.2">
      <c r="A543" s="66"/>
      <c r="B543" s="66"/>
      <c r="C543" s="89"/>
    </row>
    <row r="544" spans="1:3" x14ac:dyDescent="0.2">
      <c r="A544" s="66"/>
      <c r="B544" s="66"/>
      <c r="C544" s="89"/>
    </row>
    <row r="545" spans="1:3" x14ac:dyDescent="0.2">
      <c r="A545" s="66"/>
      <c r="B545" s="66"/>
      <c r="C545" s="89"/>
    </row>
    <row r="546" spans="1:3" x14ac:dyDescent="0.2">
      <c r="A546" s="66"/>
      <c r="B546" s="66"/>
      <c r="C546" s="89"/>
    </row>
    <row r="547" spans="1:3" x14ac:dyDescent="0.2">
      <c r="A547" s="66"/>
      <c r="B547" s="66"/>
      <c r="C547" s="89"/>
    </row>
    <row r="548" spans="1:3" x14ac:dyDescent="0.2">
      <c r="A548" s="66"/>
      <c r="B548" s="66"/>
      <c r="C548" s="89"/>
    </row>
    <row r="549" spans="1:3" x14ac:dyDescent="0.2">
      <c r="A549" s="66"/>
      <c r="B549" s="66"/>
      <c r="C549" s="89"/>
    </row>
    <row r="550" spans="1:3" x14ac:dyDescent="0.2">
      <c r="A550" s="66"/>
      <c r="B550" s="66"/>
      <c r="C550" s="89"/>
    </row>
    <row r="551" spans="1:3" x14ac:dyDescent="0.2">
      <c r="A551" s="66"/>
      <c r="B551" s="66"/>
      <c r="C551" s="89"/>
    </row>
    <row r="552" spans="1:3" x14ac:dyDescent="0.2">
      <c r="A552" s="66"/>
      <c r="B552" s="66"/>
      <c r="C552" s="89"/>
    </row>
    <row r="553" spans="1:3" x14ac:dyDescent="0.2">
      <c r="A553" s="66"/>
      <c r="B553" s="66"/>
      <c r="C553" s="89"/>
    </row>
    <row r="554" spans="1:3" x14ac:dyDescent="0.2">
      <c r="A554" s="66"/>
      <c r="B554" s="66"/>
      <c r="C554" s="89"/>
    </row>
    <row r="555" spans="1:3" x14ac:dyDescent="0.2">
      <c r="A555" s="66"/>
      <c r="B555" s="66"/>
      <c r="C555" s="89"/>
    </row>
    <row r="556" spans="1:3" x14ac:dyDescent="0.2">
      <c r="A556" s="66"/>
      <c r="B556" s="66"/>
      <c r="C556" s="89"/>
    </row>
    <row r="557" spans="1:3" x14ac:dyDescent="0.2">
      <c r="A557" s="66"/>
      <c r="B557" s="66"/>
      <c r="C557" s="89"/>
    </row>
    <row r="558" spans="1:3" x14ac:dyDescent="0.2">
      <c r="A558" s="66"/>
      <c r="B558" s="66"/>
      <c r="C558" s="89"/>
    </row>
    <row r="559" spans="1:3" x14ac:dyDescent="0.2">
      <c r="A559" s="66"/>
      <c r="B559" s="66"/>
      <c r="C559" s="89"/>
    </row>
    <row r="560" spans="1:3" x14ac:dyDescent="0.2">
      <c r="A560" s="66"/>
      <c r="B560" s="66"/>
      <c r="C560" s="89"/>
    </row>
    <row r="561" spans="1:3" x14ac:dyDescent="0.2">
      <c r="A561" s="66"/>
      <c r="B561" s="66"/>
      <c r="C561" s="89"/>
    </row>
    <row r="562" spans="1:3" x14ac:dyDescent="0.2">
      <c r="A562" s="66"/>
      <c r="B562" s="66"/>
      <c r="C562" s="89"/>
    </row>
    <row r="563" spans="1:3" x14ac:dyDescent="0.2">
      <c r="A563" s="66"/>
      <c r="B563" s="66"/>
      <c r="C563" s="89"/>
    </row>
    <row r="564" spans="1:3" x14ac:dyDescent="0.2">
      <c r="A564" s="66"/>
      <c r="B564" s="66"/>
      <c r="C564" s="89"/>
    </row>
    <row r="565" spans="1:3" x14ac:dyDescent="0.2">
      <c r="A565" s="66"/>
      <c r="B565" s="66"/>
      <c r="C565" s="89"/>
    </row>
    <row r="566" spans="1:3" x14ac:dyDescent="0.2">
      <c r="A566" s="66"/>
      <c r="B566" s="66"/>
      <c r="C566" s="89"/>
    </row>
    <row r="567" spans="1:3" x14ac:dyDescent="0.2">
      <c r="A567" s="66"/>
      <c r="B567" s="66"/>
      <c r="C567" s="89"/>
    </row>
    <row r="568" spans="1:3" x14ac:dyDescent="0.2">
      <c r="A568" s="66"/>
      <c r="B568" s="66"/>
      <c r="C568" s="89"/>
    </row>
    <row r="569" spans="1:3" x14ac:dyDescent="0.2">
      <c r="A569" s="66"/>
      <c r="B569" s="66"/>
      <c r="C569" s="89"/>
    </row>
    <row r="570" spans="1:3" x14ac:dyDescent="0.2">
      <c r="A570" s="66"/>
      <c r="B570" s="66"/>
      <c r="C570" s="89"/>
    </row>
    <row r="571" spans="1:3" x14ac:dyDescent="0.2">
      <c r="A571" s="66"/>
      <c r="B571" s="66"/>
      <c r="C571" s="89"/>
    </row>
    <row r="572" spans="1:3" x14ac:dyDescent="0.2">
      <c r="A572" s="66"/>
      <c r="B572" s="66"/>
      <c r="C572" s="89"/>
    </row>
    <row r="573" spans="1:3" x14ac:dyDescent="0.2">
      <c r="A573" s="66"/>
      <c r="B573" s="66"/>
      <c r="C573" s="89"/>
    </row>
    <row r="574" spans="1:3" x14ac:dyDescent="0.2">
      <c r="A574" s="66"/>
      <c r="B574" s="66"/>
      <c r="C574" s="89"/>
    </row>
    <row r="575" spans="1:3" x14ac:dyDescent="0.2">
      <c r="A575" s="66"/>
      <c r="B575" s="66"/>
      <c r="C575" s="89"/>
    </row>
    <row r="576" spans="1:3" x14ac:dyDescent="0.2">
      <c r="A576" s="66"/>
      <c r="B576" s="66"/>
      <c r="C576" s="89"/>
    </row>
    <row r="577" spans="1:3" x14ac:dyDescent="0.2">
      <c r="A577" s="66"/>
      <c r="B577" s="66"/>
      <c r="C577" s="89"/>
    </row>
    <row r="578" spans="1:3" x14ac:dyDescent="0.2">
      <c r="A578" s="66"/>
      <c r="B578" s="66"/>
      <c r="C578" s="89"/>
    </row>
    <row r="579" spans="1:3" x14ac:dyDescent="0.2">
      <c r="A579" s="66"/>
      <c r="B579" s="66"/>
      <c r="C579" s="89"/>
    </row>
    <row r="580" spans="1:3" x14ac:dyDescent="0.2">
      <c r="A580" s="66"/>
      <c r="B580" s="66"/>
      <c r="C580" s="89"/>
    </row>
    <row r="581" spans="1:3" x14ac:dyDescent="0.2">
      <c r="A581" s="66"/>
      <c r="B581" s="66"/>
      <c r="C581" s="89"/>
    </row>
    <row r="582" spans="1:3" x14ac:dyDescent="0.2">
      <c r="A582" s="66"/>
      <c r="B582" s="66"/>
      <c r="C582" s="89"/>
    </row>
    <row r="583" spans="1:3" x14ac:dyDescent="0.2">
      <c r="A583" s="66"/>
      <c r="B583" s="66"/>
      <c r="C583" s="89"/>
    </row>
    <row r="584" spans="1:3" x14ac:dyDescent="0.2">
      <c r="A584" s="66"/>
      <c r="B584" s="66"/>
      <c r="C584" s="89"/>
    </row>
    <row r="585" spans="1:3" x14ac:dyDescent="0.2">
      <c r="A585" s="66"/>
      <c r="B585" s="66"/>
      <c r="C585" s="89"/>
    </row>
    <row r="586" spans="1:3" x14ac:dyDescent="0.2">
      <c r="A586" s="66"/>
      <c r="B586" s="66"/>
      <c r="C586" s="89"/>
    </row>
    <row r="587" spans="1:3" x14ac:dyDescent="0.2">
      <c r="A587" s="66"/>
      <c r="B587" s="66"/>
      <c r="C587" s="89"/>
    </row>
    <row r="588" spans="1:3" x14ac:dyDescent="0.2">
      <c r="A588" s="66"/>
      <c r="B588" s="66"/>
      <c r="C588" s="89"/>
    </row>
    <row r="589" spans="1:3" x14ac:dyDescent="0.2">
      <c r="A589" s="66"/>
      <c r="B589" s="66"/>
      <c r="C589" s="89"/>
    </row>
    <row r="590" spans="1:3" x14ac:dyDescent="0.2">
      <c r="A590" s="66"/>
      <c r="B590" s="66"/>
      <c r="C590" s="89"/>
    </row>
    <row r="591" spans="1:3" x14ac:dyDescent="0.2">
      <c r="A591" s="66"/>
      <c r="B591" s="66"/>
      <c r="C591" s="89"/>
    </row>
    <row r="592" spans="1:3" x14ac:dyDescent="0.2">
      <c r="A592" s="66"/>
      <c r="B592" s="66"/>
      <c r="C592" s="89"/>
    </row>
    <row r="593" spans="1:3" x14ac:dyDescent="0.2">
      <c r="A593" s="66"/>
      <c r="B593" s="66"/>
      <c r="C593" s="89"/>
    </row>
    <row r="594" spans="1:3" x14ac:dyDescent="0.2">
      <c r="A594" s="66"/>
      <c r="B594" s="66"/>
      <c r="C594" s="89"/>
    </row>
    <row r="595" spans="1:3" x14ac:dyDescent="0.2">
      <c r="A595" s="66"/>
      <c r="B595" s="66"/>
      <c r="C595" s="89"/>
    </row>
    <row r="596" spans="1:3" x14ac:dyDescent="0.2">
      <c r="A596" s="66"/>
      <c r="B596" s="66"/>
      <c r="C596" s="89"/>
    </row>
    <row r="597" spans="1:3" x14ac:dyDescent="0.2">
      <c r="A597" s="66"/>
      <c r="B597" s="66"/>
      <c r="C597" s="89"/>
    </row>
    <row r="598" spans="1:3" x14ac:dyDescent="0.2">
      <c r="A598" s="66"/>
      <c r="B598" s="66"/>
      <c r="C598" s="89"/>
    </row>
    <row r="599" spans="1:3" x14ac:dyDescent="0.2">
      <c r="A599" s="66"/>
      <c r="B599" s="66"/>
      <c r="C599" s="89"/>
    </row>
    <row r="600" spans="1:3" x14ac:dyDescent="0.2">
      <c r="A600" s="66"/>
      <c r="B600" s="66"/>
      <c r="C600" s="89"/>
    </row>
    <row r="601" spans="1:3" x14ac:dyDescent="0.2">
      <c r="A601" s="66"/>
      <c r="B601" s="66"/>
      <c r="C601" s="89"/>
    </row>
    <row r="602" spans="1:3" x14ac:dyDescent="0.2">
      <c r="A602" s="66"/>
      <c r="B602" s="66"/>
      <c r="C602" s="89"/>
    </row>
    <row r="603" spans="1:3" x14ac:dyDescent="0.2">
      <c r="A603" s="66"/>
      <c r="B603" s="66"/>
      <c r="C603" s="89"/>
    </row>
    <row r="604" spans="1:3" x14ac:dyDescent="0.2">
      <c r="A604" s="66"/>
      <c r="B604" s="66"/>
      <c r="C604" s="89"/>
    </row>
    <row r="605" spans="1:3" x14ac:dyDescent="0.2">
      <c r="A605" s="66"/>
      <c r="B605" s="66"/>
      <c r="C605" s="89"/>
    </row>
    <row r="606" spans="1:3" x14ac:dyDescent="0.2">
      <c r="A606" s="66"/>
      <c r="B606" s="66"/>
      <c r="C606" s="89"/>
    </row>
    <row r="607" spans="1:3" x14ac:dyDescent="0.2">
      <c r="A607" s="66"/>
      <c r="B607" s="66"/>
      <c r="C607" s="89"/>
    </row>
    <row r="608" spans="1:3" x14ac:dyDescent="0.2">
      <c r="A608" s="66"/>
      <c r="B608" s="66"/>
      <c r="C608" s="89"/>
    </row>
    <row r="609" spans="1:3" x14ac:dyDescent="0.2">
      <c r="A609" s="66"/>
      <c r="B609" s="66"/>
      <c r="C609" s="89"/>
    </row>
    <row r="610" spans="1:3" x14ac:dyDescent="0.2">
      <c r="A610" s="66"/>
      <c r="B610" s="66"/>
      <c r="C610" s="89"/>
    </row>
    <row r="611" spans="1:3" x14ac:dyDescent="0.2">
      <c r="A611" s="66"/>
      <c r="B611" s="66"/>
      <c r="C611" s="89"/>
    </row>
    <row r="612" spans="1:3" x14ac:dyDescent="0.2">
      <c r="A612" s="66"/>
      <c r="B612" s="66"/>
      <c r="C612" s="89"/>
    </row>
    <row r="613" spans="1:3" x14ac:dyDescent="0.2">
      <c r="A613" s="66"/>
      <c r="B613" s="66"/>
      <c r="C613" s="89"/>
    </row>
    <row r="614" spans="1:3" x14ac:dyDescent="0.2">
      <c r="A614" s="66"/>
      <c r="B614" s="66"/>
      <c r="C614" s="89"/>
    </row>
    <row r="615" spans="1:3" x14ac:dyDescent="0.2">
      <c r="A615" s="66"/>
      <c r="B615" s="66"/>
      <c r="C615" s="89"/>
    </row>
    <row r="616" spans="1:3" x14ac:dyDescent="0.2">
      <c r="A616" s="66"/>
      <c r="B616" s="66"/>
      <c r="C616" s="89"/>
    </row>
    <row r="617" spans="1:3" x14ac:dyDescent="0.2">
      <c r="A617" s="66"/>
      <c r="B617" s="66"/>
      <c r="C617" s="89"/>
    </row>
    <row r="618" spans="1:3" x14ac:dyDescent="0.2">
      <c r="A618" s="66"/>
      <c r="B618" s="66"/>
      <c r="C618" s="89"/>
    </row>
    <row r="619" spans="1:3" x14ac:dyDescent="0.2">
      <c r="A619" s="66"/>
      <c r="B619" s="66"/>
      <c r="C619" s="89"/>
    </row>
    <row r="620" spans="1:3" x14ac:dyDescent="0.2">
      <c r="A620" s="66"/>
      <c r="B620" s="66"/>
      <c r="C620" s="89"/>
    </row>
    <row r="621" spans="1:3" x14ac:dyDescent="0.2">
      <c r="A621" s="66"/>
      <c r="B621" s="66"/>
      <c r="C621" s="89"/>
    </row>
    <row r="622" spans="1:3" x14ac:dyDescent="0.2">
      <c r="A622" s="66"/>
      <c r="B622" s="66"/>
      <c r="C622" s="89"/>
    </row>
    <row r="623" spans="1:3" x14ac:dyDescent="0.2">
      <c r="A623" s="66"/>
      <c r="B623" s="66"/>
      <c r="C623" s="89"/>
    </row>
    <row r="624" spans="1:3" x14ac:dyDescent="0.2">
      <c r="A624" s="66"/>
      <c r="B624" s="66"/>
      <c r="C624" s="89"/>
    </row>
    <row r="625" spans="1:3" x14ac:dyDescent="0.2">
      <c r="A625" s="66"/>
      <c r="B625" s="66"/>
      <c r="C625" s="89"/>
    </row>
    <row r="626" spans="1:3" x14ac:dyDescent="0.2">
      <c r="A626" s="66"/>
      <c r="B626" s="66"/>
      <c r="C626" s="89"/>
    </row>
    <row r="627" spans="1:3" x14ac:dyDescent="0.2">
      <c r="A627" s="66"/>
      <c r="B627" s="66"/>
      <c r="C627" s="89"/>
    </row>
    <row r="628" spans="1:3" x14ac:dyDescent="0.2">
      <c r="A628" s="66"/>
      <c r="B628" s="66"/>
      <c r="C628" s="89"/>
    </row>
    <row r="629" spans="1:3" x14ac:dyDescent="0.2">
      <c r="A629" s="66"/>
      <c r="B629" s="66"/>
      <c r="C629" s="89"/>
    </row>
    <row r="630" spans="1:3" x14ac:dyDescent="0.2">
      <c r="A630" s="66"/>
      <c r="B630" s="66"/>
      <c r="C630" s="89"/>
    </row>
    <row r="631" spans="1:3" x14ac:dyDescent="0.2">
      <c r="A631" s="66"/>
      <c r="B631" s="66"/>
      <c r="C631" s="89"/>
    </row>
    <row r="632" spans="1:3" x14ac:dyDescent="0.2">
      <c r="A632" s="66"/>
      <c r="B632" s="66"/>
      <c r="C632" s="89"/>
    </row>
    <row r="633" spans="1:3" x14ac:dyDescent="0.2">
      <c r="A633" s="66"/>
      <c r="B633" s="66"/>
      <c r="C633" s="89"/>
    </row>
    <row r="634" spans="1:3" x14ac:dyDescent="0.2">
      <c r="A634" s="66"/>
      <c r="B634" s="66"/>
      <c r="C634" s="89"/>
    </row>
    <row r="635" spans="1:3" x14ac:dyDescent="0.2">
      <c r="A635" s="66"/>
      <c r="B635" s="66"/>
      <c r="C635" s="89"/>
    </row>
    <row r="636" spans="1:3" x14ac:dyDescent="0.2">
      <c r="A636" s="66"/>
      <c r="B636" s="66"/>
      <c r="C636" s="89"/>
    </row>
    <row r="637" spans="1:3" x14ac:dyDescent="0.2">
      <c r="A637" s="66"/>
      <c r="B637" s="66"/>
      <c r="C637" s="89"/>
    </row>
    <row r="638" spans="1:3" x14ac:dyDescent="0.2">
      <c r="A638" s="66"/>
      <c r="B638" s="66"/>
      <c r="C638" s="89"/>
    </row>
    <row r="639" spans="1:3" x14ac:dyDescent="0.2">
      <c r="A639" s="66"/>
      <c r="B639" s="66"/>
      <c r="C639" s="89"/>
    </row>
    <row r="640" spans="1:3" x14ac:dyDescent="0.2">
      <c r="A640" s="66"/>
      <c r="B640" s="66"/>
      <c r="C640" s="89"/>
    </row>
    <row r="641" spans="1:3" x14ac:dyDescent="0.2">
      <c r="A641" s="66"/>
      <c r="B641" s="66"/>
      <c r="C641" s="89"/>
    </row>
    <row r="642" spans="1:3" x14ac:dyDescent="0.2">
      <c r="A642" s="66"/>
      <c r="B642" s="66"/>
      <c r="C642" s="89"/>
    </row>
    <row r="643" spans="1:3" x14ac:dyDescent="0.2">
      <c r="A643" s="66"/>
      <c r="B643" s="66"/>
      <c r="C643" s="89"/>
    </row>
    <row r="644" spans="1:3" x14ac:dyDescent="0.2">
      <c r="A644" s="66"/>
      <c r="B644" s="66"/>
      <c r="C644" s="89"/>
    </row>
    <row r="645" spans="1:3" x14ac:dyDescent="0.2">
      <c r="A645" s="66"/>
      <c r="B645" s="66"/>
      <c r="C645" s="89"/>
    </row>
    <row r="646" spans="1:3" x14ac:dyDescent="0.2">
      <c r="A646" s="66"/>
      <c r="B646" s="66"/>
      <c r="C646" s="89"/>
    </row>
    <row r="647" spans="1:3" x14ac:dyDescent="0.2">
      <c r="A647" s="66"/>
      <c r="B647" s="66"/>
      <c r="C647" s="89"/>
    </row>
    <row r="648" spans="1:3" x14ac:dyDescent="0.2">
      <c r="A648" s="66"/>
      <c r="B648" s="66"/>
      <c r="C648" s="89"/>
    </row>
    <row r="649" spans="1:3" x14ac:dyDescent="0.2">
      <c r="A649" s="66"/>
      <c r="B649" s="66"/>
      <c r="C649" s="89"/>
    </row>
    <row r="650" spans="1:3" x14ac:dyDescent="0.2">
      <c r="A650" s="66"/>
      <c r="B650" s="66"/>
      <c r="C650" s="89"/>
    </row>
    <row r="651" spans="1:3" x14ac:dyDescent="0.2">
      <c r="A651" s="66"/>
      <c r="B651" s="66"/>
      <c r="C651" s="89"/>
    </row>
    <row r="652" spans="1:3" x14ac:dyDescent="0.2">
      <c r="A652" s="66"/>
      <c r="B652" s="66"/>
      <c r="C652" s="89"/>
    </row>
    <row r="653" spans="1:3" x14ac:dyDescent="0.2">
      <c r="A653" s="66"/>
      <c r="B653" s="66"/>
      <c r="C653" s="89"/>
    </row>
    <row r="654" spans="1:3" x14ac:dyDescent="0.2">
      <c r="A654" s="66"/>
      <c r="B654" s="66"/>
      <c r="C654" s="89"/>
    </row>
    <row r="655" spans="1:3" x14ac:dyDescent="0.2">
      <c r="A655" s="66"/>
      <c r="B655" s="66"/>
      <c r="C655" s="89"/>
    </row>
    <row r="656" spans="1:3" x14ac:dyDescent="0.2">
      <c r="A656" s="66"/>
      <c r="B656" s="66"/>
      <c r="C656" s="89"/>
    </row>
    <row r="657" spans="1:3" x14ac:dyDescent="0.2">
      <c r="A657" s="66"/>
      <c r="B657" s="66"/>
      <c r="C657" s="89"/>
    </row>
    <row r="658" spans="1:3" x14ac:dyDescent="0.2">
      <c r="A658" s="66"/>
      <c r="B658" s="66"/>
      <c r="C658" s="89"/>
    </row>
    <row r="659" spans="1:3" x14ac:dyDescent="0.2">
      <c r="A659" s="66"/>
      <c r="B659" s="66"/>
      <c r="C659" s="89"/>
    </row>
    <row r="660" spans="1:3" x14ac:dyDescent="0.2">
      <c r="A660" s="66"/>
      <c r="B660" s="66"/>
      <c r="C660" s="89"/>
    </row>
    <row r="661" spans="1:3" x14ac:dyDescent="0.2">
      <c r="A661" s="66"/>
      <c r="B661" s="66"/>
      <c r="C661" s="89"/>
    </row>
    <row r="662" spans="1:3" x14ac:dyDescent="0.2">
      <c r="A662" s="66"/>
      <c r="B662" s="66"/>
      <c r="C662" s="89"/>
    </row>
    <row r="663" spans="1:3" x14ac:dyDescent="0.2">
      <c r="A663" s="66"/>
      <c r="B663" s="66"/>
      <c r="C663" s="89"/>
    </row>
    <row r="664" spans="1:3" x14ac:dyDescent="0.2">
      <c r="A664" s="66"/>
      <c r="B664" s="66"/>
      <c r="C664" s="89"/>
    </row>
    <row r="665" spans="1:3" x14ac:dyDescent="0.2">
      <c r="A665" s="66"/>
      <c r="B665" s="66"/>
      <c r="C665" s="89"/>
    </row>
    <row r="666" spans="1:3" x14ac:dyDescent="0.2">
      <c r="A666" s="66"/>
      <c r="B666" s="66"/>
      <c r="C666" s="89"/>
    </row>
    <row r="667" spans="1:3" x14ac:dyDescent="0.2">
      <c r="A667" s="66"/>
      <c r="B667" s="66"/>
      <c r="C667" s="89"/>
    </row>
    <row r="668" spans="1:3" x14ac:dyDescent="0.2">
      <c r="A668" s="66"/>
      <c r="B668" s="66"/>
      <c r="C668" s="89"/>
    </row>
    <row r="669" spans="1:3" x14ac:dyDescent="0.2">
      <c r="A669" s="66"/>
      <c r="B669" s="66"/>
      <c r="C669" s="89"/>
    </row>
    <row r="670" spans="1:3" x14ac:dyDescent="0.2">
      <c r="A670" s="66"/>
      <c r="B670" s="66"/>
      <c r="C670" s="89"/>
    </row>
    <row r="671" spans="1:3" x14ac:dyDescent="0.2">
      <c r="A671" s="66"/>
      <c r="B671" s="66"/>
      <c r="C671" s="89"/>
    </row>
    <row r="672" spans="1:3" x14ac:dyDescent="0.2">
      <c r="A672" s="66"/>
      <c r="B672" s="66"/>
      <c r="C672" s="89"/>
    </row>
    <row r="673" spans="1:3" x14ac:dyDescent="0.2">
      <c r="A673" s="66"/>
      <c r="B673" s="66"/>
      <c r="C673" s="89"/>
    </row>
    <row r="674" spans="1:3" x14ac:dyDescent="0.2">
      <c r="A674" s="66"/>
      <c r="B674" s="66"/>
      <c r="C674" s="89"/>
    </row>
    <row r="675" spans="1:3" x14ac:dyDescent="0.2">
      <c r="A675" s="66"/>
      <c r="B675" s="66"/>
      <c r="C675" s="89"/>
    </row>
    <row r="676" spans="1:3" x14ac:dyDescent="0.2">
      <c r="A676" s="66"/>
      <c r="B676" s="66"/>
      <c r="C676" s="89"/>
    </row>
    <row r="677" spans="1:3" x14ac:dyDescent="0.2">
      <c r="A677" s="66"/>
      <c r="B677" s="66"/>
      <c r="C677" s="89"/>
    </row>
    <row r="678" spans="1:3" x14ac:dyDescent="0.2">
      <c r="A678" s="66"/>
      <c r="B678" s="66"/>
      <c r="C678" s="89"/>
    </row>
    <row r="679" spans="1:3" x14ac:dyDescent="0.2">
      <c r="A679" s="66"/>
      <c r="B679" s="66"/>
      <c r="C679" s="89"/>
    </row>
    <row r="680" spans="1:3" x14ac:dyDescent="0.2">
      <c r="A680" s="66"/>
      <c r="B680" s="66"/>
      <c r="C680" s="89"/>
    </row>
    <row r="681" spans="1:3" x14ac:dyDescent="0.2">
      <c r="A681" s="66"/>
      <c r="B681" s="66"/>
      <c r="C681" s="89"/>
    </row>
    <row r="682" spans="1:3" x14ac:dyDescent="0.2">
      <c r="A682" s="66"/>
      <c r="B682" s="66"/>
      <c r="C682" s="89"/>
    </row>
    <row r="683" spans="1:3" x14ac:dyDescent="0.2">
      <c r="A683" s="66"/>
      <c r="B683" s="66"/>
      <c r="C683" s="89"/>
    </row>
    <row r="684" spans="1:3" x14ac:dyDescent="0.2">
      <c r="A684" s="66"/>
      <c r="B684" s="66"/>
      <c r="C684" s="89"/>
    </row>
    <row r="685" spans="1:3" x14ac:dyDescent="0.2">
      <c r="A685" s="66"/>
      <c r="B685" s="66"/>
      <c r="C685" s="89"/>
    </row>
    <row r="686" spans="1:3" x14ac:dyDescent="0.2">
      <c r="A686" s="66"/>
      <c r="B686" s="66"/>
      <c r="C686" s="89"/>
    </row>
    <row r="687" spans="1:3" x14ac:dyDescent="0.2">
      <c r="A687" s="66"/>
      <c r="B687" s="66"/>
      <c r="C687" s="89"/>
    </row>
    <row r="688" spans="1:3" x14ac:dyDescent="0.2">
      <c r="A688" s="66"/>
      <c r="B688" s="66"/>
      <c r="C688" s="89"/>
    </row>
    <row r="689" spans="1:3" x14ac:dyDescent="0.2">
      <c r="A689" s="66"/>
      <c r="B689" s="66"/>
      <c r="C689" s="89"/>
    </row>
    <row r="690" spans="1:3" x14ac:dyDescent="0.2">
      <c r="A690" s="66"/>
      <c r="B690" s="66"/>
      <c r="C690" s="89"/>
    </row>
    <row r="691" spans="1:3" x14ac:dyDescent="0.2">
      <c r="A691" s="66"/>
      <c r="B691" s="66"/>
      <c r="C691" s="89"/>
    </row>
    <row r="692" spans="1:3" x14ac:dyDescent="0.2">
      <c r="A692" s="66"/>
      <c r="B692" s="66"/>
      <c r="C692" s="89"/>
    </row>
    <row r="693" spans="1:3" x14ac:dyDescent="0.2">
      <c r="A693" s="66"/>
      <c r="B693" s="66"/>
      <c r="C693" s="89"/>
    </row>
    <row r="694" spans="1:3" x14ac:dyDescent="0.2">
      <c r="A694" s="66"/>
      <c r="B694" s="66"/>
      <c r="C694" s="89"/>
    </row>
    <row r="695" spans="1:3" x14ac:dyDescent="0.2">
      <c r="A695" s="66"/>
      <c r="B695" s="66"/>
      <c r="C695" s="89"/>
    </row>
    <row r="696" spans="1:3" x14ac:dyDescent="0.2">
      <c r="A696" s="66"/>
      <c r="B696" s="66"/>
      <c r="C696" s="89"/>
    </row>
    <row r="697" spans="1:3" x14ac:dyDescent="0.2">
      <c r="A697" s="66"/>
      <c r="B697" s="66"/>
      <c r="C697" s="89"/>
    </row>
    <row r="698" spans="1:3" x14ac:dyDescent="0.2">
      <c r="A698" s="66"/>
      <c r="B698" s="66"/>
      <c r="C698" s="89"/>
    </row>
    <row r="699" spans="1:3" x14ac:dyDescent="0.2">
      <c r="A699" s="66"/>
      <c r="B699" s="66"/>
      <c r="C699" s="89"/>
    </row>
    <row r="700" spans="1:3" x14ac:dyDescent="0.2">
      <c r="A700" s="66"/>
      <c r="B700" s="66"/>
      <c r="C700" s="89"/>
    </row>
    <row r="701" spans="1:3" x14ac:dyDescent="0.2">
      <c r="A701" s="66"/>
      <c r="B701" s="66"/>
      <c r="C701" s="89"/>
    </row>
    <row r="702" spans="1:3" x14ac:dyDescent="0.2">
      <c r="A702" s="66"/>
      <c r="B702" s="66"/>
      <c r="C702" s="89"/>
    </row>
    <row r="703" spans="1:3" x14ac:dyDescent="0.2">
      <c r="A703" s="66"/>
      <c r="B703" s="66"/>
      <c r="C703" s="89"/>
    </row>
    <row r="704" spans="1:3" x14ac:dyDescent="0.2">
      <c r="A704" s="66"/>
      <c r="B704" s="66"/>
      <c r="C704" s="89"/>
    </row>
    <row r="705" spans="1:3" x14ac:dyDescent="0.2">
      <c r="A705" s="66"/>
      <c r="B705" s="66"/>
      <c r="C705" s="89"/>
    </row>
    <row r="706" spans="1:3" x14ac:dyDescent="0.2">
      <c r="A706" s="66"/>
      <c r="B706" s="66"/>
      <c r="C706" s="89"/>
    </row>
    <row r="707" spans="1:3" x14ac:dyDescent="0.2">
      <c r="A707" s="66"/>
      <c r="B707" s="66"/>
      <c r="C707" s="89"/>
    </row>
    <row r="708" spans="1:3" x14ac:dyDescent="0.2">
      <c r="A708" s="66"/>
      <c r="B708" s="66"/>
      <c r="C708" s="89"/>
    </row>
    <row r="709" spans="1:3" x14ac:dyDescent="0.2">
      <c r="A709" s="66"/>
      <c r="B709" s="66"/>
      <c r="C709" s="89"/>
    </row>
    <row r="710" spans="1:3" x14ac:dyDescent="0.2">
      <c r="A710" s="66"/>
      <c r="B710" s="66"/>
      <c r="C710" s="89"/>
    </row>
    <row r="711" spans="1:3" x14ac:dyDescent="0.2">
      <c r="A711" s="66"/>
      <c r="B711" s="66"/>
      <c r="C711" s="89"/>
    </row>
    <row r="712" spans="1:3" x14ac:dyDescent="0.2">
      <c r="A712" s="66"/>
      <c r="B712" s="66"/>
      <c r="C712" s="89"/>
    </row>
    <row r="713" spans="1:3" x14ac:dyDescent="0.2">
      <c r="A713" s="66"/>
      <c r="B713" s="66"/>
      <c r="C713" s="89"/>
    </row>
    <row r="714" spans="1:3" x14ac:dyDescent="0.2">
      <c r="A714" s="66"/>
      <c r="B714" s="66"/>
      <c r="C714" s="89"/>
    </row>
    <row r="715" spans="1:3" x14ac:dyDescent="0.2">
      <c r="A715" s="66"/>
      <c r="B715" s="66"/>
      <c r="C715" s="89"/>
    </row>
    <row r="716" spans="1:3" x14ac:dyDescent="0.2">
      <c r="A716" s="66"/>
      <c r="B716" s="66"/>
      <c r="C716" s="89"/>
    </row>
    <row r="717" spans="1:3" x14ac:dyDescent="0.2">
      <c r="A717" s="66"/>
      <c r="B717" s="66"/>
      <c r="C717" s="89"/>
    </row>
    <row r="718" spans="1:3" x14ac:dyDescent="0.2">
      <c r="A718" s="66"/>
      <c r="B718" s="66"/>
      <c r="C718" s="89"/>
    </row>
    <row r="719" spans="1:3" x14ac:dyDescent="0.2">
      <c r="A719" s="66"/>
      <c r="B719" s="66"/>
      <c r="C719" s="89"/>
    </row>
    <row r="720" spans="1:3" x14ac:dyDescent="0.2">
      <c r="A720" s="66"/>
      <c r="B720" s="66"/>
      <c r="C720" s="89"/>
    </row>
    <row r="721" spans="1:3" x14ac:dyDescent="0.2">
      <c r="A721" s="66"/>
      <c r="B721" s="66"/>
      <c r="C721" s="89"/>
    </row>
    <row r="722" spans="1:3" x14ac:dyDescent="0.2">
      <c r="A722" s="66"/>
      <c r="B722" s="66"/>
      <c r="C722" s="89"/>
    </row>
    <row r="723" spans="1:3" x14ac:dyDescent="0.2">
      <c r="A723" s="66"/>
      <c r="B723" s="66"/>
      <c r="C723" s="89"/>
    </row>
    <row r="724" spans="1:3" x14ac:dyDescent="0.2">
      <c r="A724" s="66"/>
      <c r="B724" s="66"/>
      <c r="C724" s="89"/>
    </row>
    <row r="725" spans="1:3" x14ac:dyDescent="0.2">
      <c r="A725" s="66"/>
      <c r="B725" s="66"/>
      <c r="C725" s="89"/>
    </row>
    <row r="726" spans="1:3" x14ac:dyDescent="0.2">
      <c r="A726" s="66"/>
      <c r="B726" s="66"/>
      <c r="C726" s="89"/>
    </row>
    <row r="727" spans="1:3" x14ac:dyDescent="0.2">
      <c r="A727" s="66"/>
      <c r="B727" s="66"/>
      <c r="C727" s="89"/>
    </row>
    <row r="728" spans="1:3" x14ac:dyDescent="0.2">
      <c r="A728" s="66"/>
      <c r="B728" s="66"/>
      <c r="C728" s="89"/>
    </row>
    <row r="729" spans="1:3" x14ac:dyDescent="0.2">
      <c r="A729" s="66"/>
      <c r="B729" s="66"/>
      <c r="C729" s="89"/>
    </row>
    <row r="730" spans="1:3" x14ac:dyDescent="0.2">
      <c r="A730" s="66"/>
      <c r="B730" s="66"/>
      <c r="C730" s="89"/>
    </row>
    <row r="731" spans="1:3" x14ac:dyDescent="0.2">
      <c r="A731" s="66"/>
      <c r="B731" s="66"/>
      <c r="C731" s="89"/>
    </row>
    <row r="732" spans="1:3" x14ac:dyDescent="0.2">
      <c r="A732" s="66"/>
      <c r="B732" s="66"/>
      <c r="C732" s="89"/>
    </row>
    <row r="733" spans="1:3" x14ac:dyDescent="0.2">
      <c r="A733" s="66"/>
      <c r="B733" s="66"/>
      <c r="C733" s="89"/>
    </row>
    <row r="734" spans="1:3" x14ac:dyDescent="0.2">
      <c r="A734" s="66"/>
      <c r="B734" s="66"/>
      <c r="C734" s="89"/>
    </row>
    <row r="735" spans="1:3" x14ac:dyDescent="0.2">
      <c r="A735" s="66"/>
      <c r="B735" s="66"/>
      <c r="C735" s="89"/>
    </row>
    <row r="736" spans="1:3" x14ac:dyDescent="0.2">
      <c r="A736" s="66"/>
      <c r="B736" s="66"/>
      <c r="C736" s="89"/>
    </row>
    <row r="737" spans="1:3" x14ac:dyDescent="0.2">
      <c r="A737" s="66"/>
      <c r="B737" s="66"/>
      <c r="C737" s="89"/>
    </row>
    <row r="738" spans="1:3" x14ac:dyDescent="0.2">
      <c r="A738" s="66"/>
      <c r="B738" s="66"/>
      <c r="C738" s="89"/>
    </row>
    <row r="739" spans="1:3" x14ac:dyDescent="0.2">
      <c r="A739" s="66"/>
      <c r="B739" s="66"/>
      <c r="C739" s="89"/>
    </row>
    <row r="740" spans="1:3" x14ac:dyDescent="0.2">
      <c r="A740" s="66"/>
      <c r="B740" s="66"/>
      <c r="C740" s="89"/>
    </row>
    <row r="741" spans="1:3" x14ac:dyDescent="0.2">
      <c r="A741" s="66"/>
      <c r="B741" s="66"/>
      <c r="C741" s="89"/>
    </row>
    <row r="742" spans="1:3" x14ac:dyDescent="0.2">
      <c r="A742" s="66"/>
      <c r="B742" s="66"/>
      <c r="C742" s="89"/>
    </row>
    <row r="743" spans="1:3" x14ac:dyDescent="0.2">
      <c r="A743" s="66"/>
      <c r="B743" s="66"/>
      <c r="C743" s="89"/>
    </row>
    <row r="744" spans="1:3" x14ac:dyDescent="0.2">
      <c r="A744" s="66"/>
      <c r="B744" s="66"/>
      <c r="C744" s="89"/>
    </row>
    <row r="745" spans="1:3" x14ac:dyDescent="0.2">
      <c r="A745" s="66"/>
      <c r="B745" s="66"/>
      <c r="C745" s="89"/>
    </row>
    <row r="746" spans="1:3" x14ac:dyDescent="0.2">
      <c r="A746" s="66"/>
      <c r="B746" s="66"/>
      <c r="C746" s="89"/>
    </row>
    <row r="747" spans="1:3" x14ac:dyDescent="0.2">
      <c r="A747" s="66"/>
      <c r="B747" s="66"/>
      <c r="C747" s="89"/>
    </row>
    <row r="748" spans="1:3" x14ac:dyDescent="0.2">
      <c r="A748" s="66"/>
      <c r="B748" s="66"/>
      <c r="C748" s="89"/>
    </row>
    <row r="749" spans="1:3" x14ac:dyDescent="0.2">
      <c r="A749" s="66"/>
      <c r="B749" s="66"/>
      <c r="C749" s="89"/>
    </row>
    <row r="750" spans="1:3" x14ac:dyDescent="0.2">
      <c r="A750" s="66"/>
      <c r="B750" s="66"/>
      <c r="C750" s="89"/>
    </row>
    <row r="751" spans="1:3" x14ac:dyDescent="0.2">
      <c r="A751" s="66"/>
      <c r="B751" s="66"/>
      <c r="C751" s="89"/>
    </row>
    <row r="752" spans="1:3" x14ac:dyDescent="0.2">
      <c r="A752" s="66"/>
      <c r="B752" s="66"/>
      <c r="C752" s="89"/>
    </row>
    <row r="753" spans="1:3" x14ac:dyDescent="0.2">
      <c r="A753" s="66"/>
      <c r="B753" s="66"/>
      <c r="C753" s="89"/>
    </row>
    <row r="754" spans="1:3" x14ac:dyDescent="0.2">
      <c r="A754" s="66"/>
      <c r="B754" s="66"/>
      <c r="C754" s="89"/>
    </row>
    <row r="755" spans="1:3" x14ac:dyDescent="0.2">
      <c r="A755" s="66"/>
      <c r="B755" s="66"/>
      <c r="C755" s="89"/>
    </row>
    <row r="756" spans="1:3" x14ac:dyDescent="0.2">
      <c r="A756" s="66"/>
      <c r="B756" s="66"/>
      <c r="C756" s="89"/>
    </row>
    <row r="757" spans="1:3" x14ac:dyDescent="0.2">
      <c r="A757" s="66"/>
      <c r="B757" s="66"/>
      <c r="C757" s="89"/>
    </row>
    <row r="758" spans="1:3" x14ac:dyDescent="0.2">
      <c r="A758" s="66"/>
      <c r="B758" s="66"/>
      <c r="C758" s="89"/>
    </row>
    <row r="759" spans="1:3" x14ac:dyDescent="0.2">
      <c r="A759" s="66"/>
      <c r="B759" s="66"/>
      <c r="C759" s="89"/>
    </row>
    <row r="760" spans="1:3" x14ac:dyDescent="0.2">
      <c r="A760" s="66"/>
      <c r="B760" s="66"/>
      <c r="C760" s="89"/>
    </row>
    <row r="761" spans="1:3" x14ac:dyDescent="0.2">
      <c r="A761" s="66"/>
      <c r="B761" s="66"/>
      <c r="C761" s="89"/>
    </row>
    <row r="762" spans="1:3" x14ac:dyDescent="0.2">
      <c r="A762" s="66"/>
      <c r="B762" s="66"/>
      <c r="C762" s="89"/>
    </row>
    <row r="763" spans="1:3" x14ac:dyDescent="0.2">
      <c r="A763" s="66"/>
      <c r="B763" s="66"/>
      <c r="C763" s="89"/>
    </row>
    <row r="764" spans="1:3" x14ac:dyDescent="0.2">
      <c r="A764" s="66"/>
      <c r="B764" s="66"/>
      <c r="C764" s="89"/>
    </row>
    <row r="765" spans="1:3" x14ac:dyDescent="0.2">
      <c r="A765" s="66"/>
      <c r="B765" s="66"/>
      <c r="C765" s="89"/>
    </row>
    <row r="766" spans="1:3" x14ac:dyDescent="0.2">
      <c r="A766" s="66"/>
      <c r="B766" s="66"/>
      <c r="C766" s="89"/>
    </row>
    <row r="767" spans="1:3" x14ac:dyDescent="0.2">
      <c r="A767" s="66"/>
      <c r="B767" s="66"/>
      <c r="C767" s="89"/>
    </row>
    <row r="768" spans="1:3" x14ac:dyDescent="0.2">
      <c r="A768" s="66"/>
      <c r="B768" s="66"/>
      <c r="C768" s="89"/>
    </row>
    <row r="769" spans="1:3" x14ac:dyDescent="0.2">
      <c r="A769" s="66"/>
      <c r="B769" s="66"/>
      <c r="C769" s="89"/>
    </row>
    <row r="770" spans="1:3" x14ac:dyDescent="0.2">
      <c r="A770" s="66"/>
      <c r="B770" s="66"/>
      <c r="C770" s="89"/>
    </row>
    <row r="771" spans="1:3" x14ac:dyDescent="0.2">
      <c r="A771" s="66"/>
      <c r="B771" s="66"/>
      <c r="C771" s="89"/>
    </row>
    <row r="772" spans="1:3" x14ac:dyDescent="0.2">
      <c r="A772" s="66"/>
      <c r="B772" s="66"/>
      <c r="C772" s="89"/>
    </row>
    <row r="773" spans="1:3" x14ac:dyDescent="0.2">
      <c r="A773" s="66"/>
      <c r="B773" s="66"/>
      <c r="C773" s="89"/>
    </row>
    <row r="774" spans="1:3" x14ac:dyDescent="0.2">
      <c r="A774" s="66"/>
      <c r="B774" s="66"/>
      <c r="C774" s="89"/>
    </row>
    <row r="775" spans="1:3" x14ac:dyDescent="0.2">
      <c r="A775" s="66"/>
      <c r="B775" s="66"/>
      <c r="C775" s="89"/>
    </row>
    <row r="776" spans="1:3" x14ac:dyDescent="0.2">
      <c r="A776" s="66"/>
      <c r="B776" s="66"/>
      <c r="C776" s="89"/>
    </row>
    <row r="777" spans="1:3" x14ac:dyDescent="0.2">
      <c r="A777" s="66"/>
      <c r="B777" s="66"/>
      <c r="C777" s="89"/>
    </row>
    <row r="778" spans="1:3" x14ac:dyDescent="0.2">
      <c r="A778" s="66"/>
      <c r="B778" s="66"/>
      <c r="C778" s="89"/>
    </row>
    <row r="779" spans="1:3" x14ac:dyDescent="0.2">
      <c r="A779" s="66"/>
      <c r="B779" s="66"/>
      <c r="C779" s="89"/>
    </row>
    <row r="780" spans="1:3" x14ac:dyDescent="0.2">
      <c r="A780" s="66"/>
      <c r="B780" s="66"/>
      <c r="C780" s="89"/>
    </row>
    <row r="781" spans="1:3" x14ac:dyDescent="0.2">
      <c r="A781" s="66"/>
      <c r="B781" s="66"/>
      <c r="C781" s="89"/>
    </row>
    <row r="782" spans="1:3" x14ac:dyDescent="0.2">
      <c r="A782" s="66"/>
      <c r="B782" s="66"/>
      <c r="C782" s="89"/>
    </row>
    <row r="783" spans="1:3" x14ac:dyDescent="0.2">
      <c r="A783" s="66"/>
      <c r="B783" s="66"/>
      <c r="C783" s="89"/>
    </row>
    <row r="784" spans="1:3" x14ac:dyDescent="0.2">
      <c r="A784" s="66"/>
      <c r="B784" s="66"/>
      <c r="C784" s="89"/>
    </row>
    <row r="785" spans="1:3" x14ac:dyDescent="0.2">
      <c r="A785" s="66"/>
      <c r="B785" s="66"/>
      <c r="C785" s="89"/>
    </row>
    <row r="786" spans="1:3" x14ac:dyDescent="0.2">
      <c r="A786" s="66"/>
      <c r="B786" s="66"/>
      <c r="C786" s="89"/>
    </row>
    <row r="787" spans="1:3" x14ac:dyDescent="0.2">
      <c r="A787" s="66"/>
      <c r="B787" s="66"/>
      <c r="C787" s="89"/>
    </row>
    <row r="788" spans="1:3" x14ac:dyDescent="0.2">
      <c r="A788" s="66"/>
      <c r="B788" s="66"/>
      <c r="C788" s="89"/>
    </row>
    <row r="789" spans="1:3" x14ac:dyDescent="0.2">
      <c r="A789" s="66"/>
      <c r="B789" s="66"/>
      <c r="C789" s="89"/>
    </row>
    <row r="790" spans="1:3" x14ac:dyDescent="0.2">
      <c r="A790" s="66"/>
      <c r="B790" s="66"/>
      <c r="C790" s="89"/>
    </row>
    <row r="791" spans="1:3" x14ac:dyDescent="0.2">
      <c r="A791" s="66"/>
      <c r="B791" s="66"/>
      <c r="C791" s="89"/>
    </row>
    <row r="792" spans="1:3" x14ac:dyDescent="0.2">
      <c r="A792" s="66"/>
      <c r="B792" s="66"/>
      <c r="C792" s="89"/>
    </row>
    <row r="793" spans="1:3" x14ac:dyDescent="0.2">
      <c r="A793" s="66"/>
      <c r="B793" s="66"/>
      <c r="C793" s="89"/>
    </row>
    <row r="794" spans="1:3" x14ac:dyDescent="0.2">
      <c r="A794" s="66"/>
      <c r="B794" s="66"/>
      <c r="C794" s="89"/>
    </row>
    <row r="795" spans="1:3" x14ac:dyDescent="0.2">
      <c r="A795" s="66"/>
      <c r="B795" s="66"/>
      <c r="C795" s="89"/>
    </row>
    <row r="796" spans="1:3" x14ac:dyDescent="0.2">
      <c r="A796" s="66"/>
      <c r="B796" s="66"/>
      <c r="C796" s="89"/>
    </row>
    <row r="797" spans="1:3" x14ac:dyDescent="0.2">
      <c r="A797" s="66"/>
      <c r="B797" s="66"/>
      <c r="C797" s="89"/>
    </row>
    <row r="798" spans="1:3" x14ac:dyDescent="0.2">
      <c r="A798" s="66"/>
      <c r="B798" s="66"/>
      <c r="C798" s="89"/>
    </row>
    <row r="799" spans="1:3" x14ac:dyDescent="0.2">
      <c r="A799" s="66"/>
      <c r="B799" s="66"/>
      <c r="C799" s="89"/>
    </row>
    <row r="800" spans="1:3" x14ac:dyDescent="0.2">
      <c r="A800" s="66"/>
      <c r="B800" s="66"/>
      <c r="C800" s="89"/>
    </row>
    <row r="801" spans="1:3" x14ac:dyDescent="0.2">
      <c r="A801" s="66"/>
      <c r="B801" s="66"/>
      <c r="C801" s="89"/>
    </row>
    <row r="802" spans="1:3" x14ac:dyDescent="0.2">
      <c r="A802" s="66"/>
      <c r="B802" s="66"/>
      <c r="C802" s="89"/>
    </row>
    <row r="803" spans="1:3" x14ac:dyDescent="0.2">
      <c r="A803" s="66"/>
      <c r="B803" s="66"/>
      <c r="C803" s="89"/>
    </row>
    <row r="804" spans="1:3" x14ac:dyDescent="0.2">
      <c r="A804" s="66"/>
      <c r="B804" s="66"/>
      <c r="C804" s="89"/>
    </row>
    <row r="805" spans="1:3" x14ac:dyDescent="0.2">
      <c r="A805" s="66"/>
      <c r="B805" s="66"/>
      <c r="C805" s="89"/>
    </row>
    <row r="806" spans="1:3" x14ac:dyDescent="0.2">
      <c r="A806" s="66"/>
      <c r="B806" s="66"/>
      <c r="C806" s="89"/>
    </row>
    <row r="807" spans="1:3" x14ac:dyDescent="0.2">
      <c r="A807" s="66"/>
      <c r="B807" s="66"/>
      <c r="C807" s="89"/>
    </row>
    <row r="808" spans="1:3" x14ac:dyDescent="0.2">
      <c r="A808" s="66"/>
      <c r="B808" s="66"/>
      <c r="C808" s="89"/>
    </row>
    <row r="809" spans="1:3" x14ac:dyDescent="0.2">
      <c r="A809" s="66"/>
      <c r="B809" s="66"/>
      <c r="C809" s="89"/>
    </row>
    <row r="810" spans="1:3" x14ac:dyDescent="0.2">
      <c r="A810" s="66"/>
      <c r="B810" s="66"/>
      <c r="C810" s="89"/>
    </row>
    <row r="811" spans="1:3" x14ac:dyDescent="0.2">
      <c r="A811" s="66"/>
      <c r="B811" s="66"/>
      <c r="C811" s="89"/>
    </row>
    <row r="812" spans="1:3" x14ac:dyDescent="0.2">
      <c r="A812" s="66"/>
      <c r="B812" s="66"/>
      <c r="C812" s="89"/>
    </row>
    <row r="813" spans="1:3" x14ac:dyDescent="0.2">
      <c r="A813" s="66"/>
      <c r="B813" s="66"/>
      <c r="C813" s="89"/>
    </row>
    <row r="814" spans="1:3" x14ac:dyDescent="0.2">
      <c r="A814" s="66"/>
      <c r="B814" s="66"/>
      <c r="C814" s="89"/>
    </row>
    <row r="815" spans="1:3" x14ac:dyDescent="0.2">
      <c r="A815" s="66"/>
      <c r="B815" s="66"/>
      <c r="C815" s="89"/>
    </row>
    <row r="816" spans="1:3" x14ac:dyDescent="0.2">
      <c r="A816" s="66"/>
      <c r="B816" s="66"/>
      <c r="C816" s="89"/>
    </row>
    <row r="817" spans="1:3" x14ac:dyDescent="0.2">
      <c r="A817" s="66"/>
      <c r="B817" s="66"/>
      <c r="C817" s="89"/>
    </row>
    <row r="818" spans="1:3" x14ac:dyDescent="0.2">
      <c r="A818" s="66"/>
      <c r="B818" s="66"/>
      <c r="C818" s="89"/>
    </row>
    <row r="819" spans="1:3" x14ac:dyDescent="0.2">
      <c r="A819" s="66"/>
      <c r="B819" s="66"/>
      <c r="C819" s="89"/>
    </row>
    <row r="820" spans="1:3" x14ac:dyDescent="0.2">
      <c r="A820" s="66"/>
      <c r="B820" s="66"/>
      <c r="C820" s="89"/>
    </row>
    <row r="821" spans="1:3" x14ac:dyDescent="0.2">
      <c r="A821" s="66"/>
      <c r="B821" s="66"/>
      <c r="C821" s="89"/>
    </row>
    <row r="822" spans="1:3" x14ac:dyDescent="0.2">
      <c r="A822" s="66"/>
      <c r="B822" s="66"/>
      <c r="C822" s="89"/>
    </row>
    <row r="823" spans="1:3" x14ac:dyDescent="0.2">
      <c r="A823" s="66"/>
      <c r="B823" s="66"/>
      <c r="C823" s="89"/>
    </row>
    <row r="824" spans="1:3" x14ac:dyDescent="0.2">
      <c r="A824" s="66"/>
      <c r="B824" s="66"/>
      <c r="C824" s="89"/>
    </row>
    <row r="825" spans="1:3" x14ac:dyDescent="0.2">
      <c r="A825" s="66"/>
      <c r="B825" s="66"/>
      <c r="C825" s="89"/>
    </row>
    <row r="826" spans="1:3" x14ac:dyDescent="0.2">
      <c r="A826" s="66"/>
      <c r="B826" s="66"/>
      <c r="C826" s="89"/>
    </row>
    <row r="827" spans="1:3" x14ac:dyDescent="0.2">
      <c r="A827" s="66"/>
      <c r="B827" s="66"/>
      <c r="C827" s="89"/>
    </row>
    <row r="828" spans="1:3" x14ac:dyDescent="0.2">
      <c r="A828" s="66"/>
      <c r="B828" s="66"/>
      <c r="C828" s="89"/>
    </row>
    <row r="829" spans="1:3" x14ac:dyDescent="0.2">
      <c r="A829" s="66"/>
      <c r="B829" s="66"/>
      <c r="C829" s="89"/>
    </row>
    <row r="830" spans="1:3" x14ac:dyDescent="0.2">
      <c r="A830" s="66"/>
      <c r="B830" s="66"/>
      <c r="C830" s="89"/>
    </row>
    <row r="831" spans="1:3" x14ac:dyDescent="0.2">
      <c r="A831" s="66"/>
      <c r="B831" s="66"/>
      <c r="C831" s="89"/>
    </row>
    <row r="832" spans="1:3" x14ac:dyDescent="0.2">
      <c r="A832" s="66"/>
      <c r="B832" s="66"/>
      <c r="C832" s="89"/>
    </row>
    <row r="833" spans="1:3" x14ac:dyDescent="0.2">
      <c r="A833" s="66"/>
      <c r="B833" s="66"/>
      <c r="C833" s="89"/>
    </row>
    <row r="834" spans="1:3" x14ac:dyDescent="0.2">
      <c r="A834" s="66"/>
      <c r="B834" s="66"/>
      <c r="C834" s="89"/>
    </row>
    <row r="835" spans="1:3" x14ac:dyDescent="0.2">
      <c r="A835" s="66"/>
      <c r="B835" s="66"/>
      <c r="C835" s="89"/>
    </row>
    <row r="836" spans="1:3" x14ac:dyDescent="0.2">
      <c r="A836" s="66"/>
      <c r="B836" s="66"/>
      <c r="C836" s="89"/>
    </row>
    <row r="837" spans="1:3" x14ac:dyDescent="0.2">
      <c r="A837" s="66"/>
      <c r="B837" s="66"/>
      <c r="C837" s="89"/>
    </row>
    <row r="838" spans="1:3" x14ac:dyDescent="0.2">
      <c r="A838" s="66"/>
      <c r="B838" s="66"/>
      <c r="C838" s="89"/>
    </row>
    <row r="839" spans="1:3" x14ac:dyDescent="0.2">
      <c r="A839" s="66"/>
      <c r="B839" s="66"/>
      <c r="C839" s="89"/>
    </row>
    <row r="840" spans="1:3" x14ac:dyDescent="0.2">
      <c r="A840" s="66"/>
      <c r="B840" s="66"/>
      <c r="C840" s="89"/>
    </row>
    <row r="841" spans="1:3" x14ac:dyDescent="0.2">
      <c r="A841" s="66"/>
      <c r="B841" s="66"/>
      <c r="C841" s="89"/>
    </row>
    <row r="842" spans="1:3" x14ac:dyDescent="0.2">
      <c r="A842" s="66"/>
      <c r="B842" s="66"/>
      <c r="C842" s="89"/>
    </row>
    <row r="843" spans="1:3" x14ac:dyDescent="0.2">
      <c r="A843" s="66"/>
      <c r="B843" s="66"/>
      <c r="C843" s="89"/>
    </row>
    <row r="844" spans="1:3" x14ac:dyDescent="0.2">
      <c r="A844" s="66"/>
      <c r="B844" s="66"/>
      <c r="C844" s="89"/>
    </row>
    <row r="845" spans="1:3" x14ac:dyDescent="0.2">
      <c r="A845" s="66"/>
      <c r="B845" s="66"/>
      <c r="C845" s="89"/>
    </row>
    <row r="846" spans="1:3" x14ac:dyDescent="0.2">
      <c r="A846" s="66"/>
      <c r="B846" s="66"/>
      <c r="C846" s="89"/>
    </row>
    <row r="847" spans="1:3" x14ac:dyDescent="0.2">
      <c r="A847" s="66"/>
      <c r="B847" s="66"/>
      <c r="C847" s="89"/>
    </row>
    <row r="848" spans="1:3" x14ac:dyDescent="0.2">
      <c r="A848" s="66"/>
      <c r="B848" s="66"/>
      <c r="C848" s="89"/>
    </row>
    <row r="849" spans="1:3" x14ac:dyDescent="0.2">
      <c r="A849" s="66"/>
      <c r="B849" s="66"/>
      <c r="C849" s="89"/>
    </row>
    <row r="850" spans="1:3" x14ac:dyDescent="0.2">
      <c r="A850" s="66"/>
      <c r="B850" s="66"/>
      <c r="C850" s="89"/>
    </row>
    <row r="851" spans="1:3" x14ac:dyDescent="0.2">
      <c r="A851" s="66"/>
      <c r="B851" s="66"/>
      <c r="C851" s="89"/>
    </row>
    <row r="852" spans="1:3" x14ac:dyDescent="0.2">
      <c r="A852" s="66"/>
      <c r="B852" s="66"/>
      <c r="C852" s="89"/>
    </row>
    <row r="853" spans="1:3" x14ac:dyDescent="0.2">
      <c r="A853" s="66"/>
      <c r="B853" s="66"/>
      <c r="C853" s="89"/>
    </row>
    <row r="854" spans="1:3" x14ac:dyDescent="0.2">
      <c r="A854" s="66"/>
      <c r="B854" s="66"/>
      <c r="C854" s="89"/>
    </row>
    <row r="855" spans="1:3" x14ac:dyDescent="0.2">
      <c r="A855" s="66"/>
      <c r="B855" s="66"/>
      <c r="C855" s="89"/>
    </row>
    <row r="856" spans="1:3" x14ac:dyDescent="0.2">
      <c r="A856" s="66"/>
      <c r="B856" s="66"/>
      <c r="C856" s="89"/>
    </row>
    <row r="857" spans="1:3" x14ac:dyDescent="0.2">
      <c r="A857" s="66"/>
      <c r="B857" s="66"/>
      <c r="C857" s="89"/>
    </row>
    <row r="858" spans="1:3" x14ac:dyDescent="0.2">
      <c r="A858" s="66"/>
      <c r="B858" s="66"/>
      <c r="C858" s="89"/>
    </row>
    <row r="859" spans="1:3" x14ac:dyDescent="0.2">
      <c r="A859" s="66"/>
      <c r="B859" s="66"/>
      <c r="C859" s="89"/>
    </row>
    <row r="860" spans="1:3" x14ac:dyDescent="0.2">
      <c r="A860" s="66"/>
      <c r="B860" s="66"/>
      <c r="C860" s="89"/>
    </row>
    <row r="861" spans="1:3" x14ac:dyDescent="0.2">
      <c r="A861" s="66"/>
      <c r="B861" s="66"/>
      <c r="C861" s="89"/>
    </row>
    <row r="862" spans="1:3" x14ac:dyDescent="0.2">
      <c r="A862" s="66"/>
      <c r="B862" s="66"/>
      <c r="C862" s="89"/>
    </row>
    <row r="863" spans="1:3" x14ac:dyDescent="0.2">
      <c r="A863" s="66"/>
      <c r="B863" s="66"/>
      <c r="C863" s="89"/>
    </row>
    <row r="864" spans="1:3" x14ac:dyDescent="0.2">
      <c r="A864" s="66"/>
      <c r="B864" s="66"/>
      <c r="C864" s="89"/>
    </row>
    <row r="865" spans="1:3" x14ac:dyDescent="0.2">
      <c r="A865" s="66"/>
      <c r="B865" s="66"/>
      <c r="C865" s="89"/>
    </row>
    <row r="866" spans="1:3" x14ac:dyDescent="0.2">
      <c r="A866" s="66"/>
      <c r="B866" s="66"/>
      <c r="C866" s="89"/>
    </row>
    <row r="867" spans="1:3" x14ac:dyDescent="0.2">
      <c r="A867" s="66"/>
      <c r="B867" s="66"/>
      <c r="C867" s="89"/>
    </row>
    <row r="868" spans="1:3" x14ac:dyDescent="0.2">
      <c r="A868" s="66"/>
      <c r="B868" s="66"/>
      <c r="C868" s="89"/>
    </row>
    <row r="869" spans="1:3" x14ac:dyDescent="0.2">
      <c r="A869" s="66"/>
      <c r="B869" s="66"/>
      <c r="C869" s="89"/>
    </row>
    <row r="870" spans="1:3" x14ac:dyDescent="0.2">
      <c r="A870" s="66"/>
      <c r="B870" s="66"/>
      <c r="C870" s="89"/>
    </row>
    <row r="871" spans="1:3" x14ac:dyDescent="0.2">
      <c r="A871" s="66"/>
      <c r="B871" s="66"/>
      <c r="C871" s="89"/>
    </row>
    <row r="872" spans="1:3" x14ac:dyDescent="0.2">
      <c r="A872" s="66"/>
      <c r="B872" s="66"/>
      <c r="C872" s="89"/>
    </row>
    <row r="873" spans="1:3" x14ac:dyDescent="0.2">
      <c r="A873" s="66"/>
      <c r="B873" s="66"/>
      <c r="C873" s="89"/>
    </row>
    <row r="874" spans="1:3" x14ac:dyDescent="0.2">
      <c r="A874" s="66"/>
      <c r="B874" s="66"/>
      <c r="C874" s="89"/>
    </row>
    <row r="875" spans="1:3" x14ac:dyDescent="0.2">
      <c r="A875" s="66"/>
      <c r="B875" s="66"/>
      <c r="C875" s="89"/>
    </row>
    <row r="876" spans="1:3" x14ac:dyDescent="0.2">
      <c r="A876" s="66"/>
      <c r="B876" s="66"/>
      <c r="C876" s="89"/>
    </row>
    <row r="877" spans="1:3" x14ac:dyDescent="0.2">
      <c r="A877" s="66"/>
      <c r="B877" s="66"/>
      <c r="C877" s="89"/>
    </row>
    <row r="878" spans="1:3" x14ac:dyDescent="0.2">
      <c r="A878" s="66"/>
      <c r="B878" s="66"/>
      <c r="C878" s="89"/>
    </row>
    <row r="879" spans="1:3" x14ac:dyDescent="0.2">
      <c r="A879" s="66"/>
      <c r="B879" s="66"/>
      <c r="C879" s="89"/>
    </row>
    <row r="880" spans="1:3" x14ac:dyDescent="0.2">
      <c r="A880" s="66"/>
      <c r="B880" s="66"/>
      <c r="C880" s="89"/>
    </row>
    <row r="881" spans="1:3" x14ac:dyDescent="0.2">
      <c r="A881" s="66"/>
      <c r="B881" s="66"/>
      <c r="C881" s="89"/>
    </row>
    <row r="882" spans="1:3" x14ac:dyDescent="0.2">
      <c r="A882" s="66"/>
      <c r="B882" s="66"/>
      <c r="C882" s="89"/>
    </row>
    <row r="883" spans="1:3" x14ac:dyDescent="0.2">
      <c r="A883" s="66"/>
      <c r="B883" s="66"/>
      <c r="C883" s="89"/>
    </row>
    <row r="884" spans="1:3" x14ac:dyDescent="0.2">
      <c r="A884" s="66"/>
      <c r="B884" s="66"/>
      <c r="C884" s="89"/>
    </row>
    <row r="885" spans="1:3" x14ac:dyDescent="0.2">
      <c r="A885" s="66"/>
      <c r="B885" s="66"/>
      <c r="C885" s="89"/>
    </row>
    <row r="886" spans="1:3" x14ac:dyDescent="0.2">
      <c r="A886" s="66"/>
      <c r="B886" s="66"/>
      <c r="C886" s="89"/>
    </row>
    <row r="887" spans="1:3" x14ac:dyDescent="0.2">
      <c r="A887" s="66"/>
      <c r="B887" s="66"/>
      <c r="C887" s="89"/>
    </row>
    <row r="888" spans="1:3" x14ac:dyDescent="0.2">
      <c r="A888" s="66"/>
      <c r="B888" s="66"/>
      <c r="C888" s="89"/>
    </row>
    <row r="889" spans="1:3" x14ac:dyDescent="0.2">
      <c r="A889" s="66"/>
      <c r="B889" s="66"/>
      <c r="C889" s="89"/>
    </row>
    <row r="890" spans="1:3" x14ac:dyDescent="0.2">
      <c r="A890" s="66"/>
      <c r="B890" s="66"/>
      <c r="C890" s="89"/>
    </row>
    <row r="891" spans="1:3" x14ac:dyDescent="0.2">
      <c r="A891" s="66"/>
      <c r="B891" s="66"/>
      <c r="C891" s="89"/>
    </row>
    <row r="892" spans="1:3" x14ac:dyDescent="0.2">
      <c r="A892" s="66"/>
      <c r="B892" s="66"/>
      <c r="C892" s="89"/>
    </row>
    <row r="893" spans="1:3" x14ac:dyDescent="0.2">
      <c r="A893" s="66"/>
      <c r="B893" s="66"/>
      <c r="C893" s="89"/>
    </row>
    <row r="894" spans="1:3" x14ac:dyDescent="0.2">
      <c r="A894" s="66"/>
      <c r="B894" s="66"/>
      <c r="C894" s="89"/>
    </row>
    <row r="895" spans="1:3" x14ac:dyDescent="0.2">
      <c r="A895" s="66"/>
      <c r="B895" s="66"/>
      <c r="C895" s="89"/>
    </row>
    <row r="896" spans="1:3" x14ac:dyDescent="0.2">
      <c r="A896" s="66"/>
      <c r="B896" s="66"/>
      <c r="C896" s="89"/>
    </row>
    <row r="897" spans="1:3" x14ac:dyDescent="0.2">
      <c r="A897" s="66"/>
      <c r="B897" s="66"/>
      <c r="C897" s="89"/>
    </row>
    <row r="898" spans="1:3" x14ac:dyDescent="0.2">
      <c r="A898" s="66"/>
      <c r="B898" s="66"/>
      <c r="C898" s="89"/>
    </row>
    <row r="899" spans="1:3" x14ac:dyDescent="0.2">
      <c r="A899" s="66"/>
      <c r="B899" s="66"/>
      <c r="C899" s="89"/>
    </row>
    <row r="900" spans="1:3" x14ac:dyDescent="0.2">
      <c r="A900" s="66"/>
      <c r="B900" s="66"/>
      <c r="C900" s="89"/>
    </row>
    <row r="901" spans="1:3" x14ac:dyDescent="0.2">
      <c r="A901" s="66"/>
      <c r="B901" s="66"/>
      <c r="C901" s="89"/>
    </row>
    <row r="902" spans="1:3" x14ac:dyDescent="0.2">
      <c r="A902" s="66"/>
      <c r="B902" s="66"/>
      <c r="C902" s="89"/>
    </row>
    <row r="903" spans="1:3" x14ac:dyDescent="0.2">
      <c r="A903" s="66"/>
      <c r="B903" s="66"/>
      <c r="C903" s="89"/>
    </row>
    <row r="904" spans="1:3" x14ac:dyDescent="0.2">
      <c r="A904" s="66"/>
      <c r="B904" s="66"/>
      <c r="C904" s="89"/>
    </row>
    <row r="905" spans="1:3" x14ac:dyDescent="0.2">
      <c r="A905" s="66"/>
      <c r="B905" s="66"/>
      <c r="C905" s="89"/>
    </row>
    <row r="906" spans="1:3" x14ac:dyDescent="0.2">
      <c r="A906" s="66"/>
      <c r="B906" s="66"/>
      <c r="C906" s="89"/>
    </row>
    <row r="907" spans="1:3" x14ac:dyDescent="0.2">
      <c r="A907" s="66"/>
      <c r="B907" s="66"/>
      <c r="C907" s="89"/>
    </row>
    <row r="908" spans="1:3" x14ac:dyDescent="0.2">
      <c r="A908" s="66"/>
      <c r="B908" s="66"/>
      <c r="C908" s="89"/>
    </row>
    <row r="909" spans="1:3" x14ac:dyDescent="0.2">
      <c r="A909" s="66"/>
      <c r="B909" s="66"/>
      <c r="C909" s="89"/>
    </row>
    <row r="910" spans="1:3" x14ac:dyDescent="0.2">
      <c r="A910" s="66"/>
      <c r="B910" s="66"/>
      <c r="C910" s="89"/>
    </row>
    <row r="911" spans="1:3" x14ac:dyDescent="0.2">
      <c r="A911" s="66"/>
      <c r="B911" s="66"/>
      <c r="C911" s="89"/>
    </row>
    <row r="912" spans="1:3" x14ac:dyDescent="0.2">
      <c r="A912" s="66"/>
      <c r="B912" s="66"/>
      <c r="C912" s="89"/>
    </row>
    <row r="913" spans="1:3" x14ac:dyDescent="0.2">
      <c r="A913" s="66"/>
      <c r="B913" s="66"/>
      <c r="C913" s="89"/>
    </row>
    <row r="914" spans="1:3" x14ac:dyDescent="0.2">
      <c r="A914" s="66"/>
      <c r="B914" s="66"/>
      <c r="C914" s="89"/>
    </row>
    <row r="915" spans="1:3" x14ac:dyDescent="0.2">
      <c r="A915" s="66"/>
      <c r="B915" s="66"/>
      <c r="C915" s="89"/>
    </row>
    <row r="916" spans="1:3" x14ac:dyDescent="0.2">
      <c r="A916" s="66"/>
      <c r="B916" s="66"/>
      <c r="C916" s="89"/>
    </row>
    <row r="917" spans="1:3" x14ac:dyDescent="0.2">
      <c r="A917" s="66"/>
      <c r="B917" s="66"/>
      <c r="C917" s="89"/>
    </row>
    <row r="918" spans="1:3" x14ac:dyDescent="0.2">
      <c r="A918" s="66"/>
      <c r="B918" s="66"/>
      <c r="C918" s="89"/>
    </row>
    <row r="919" spans="1:3" x14ac:dyDescent="0.2">
      <c r="A919" s="66"/>
      <c r="B919" s="66"/>
      <c r="C919" s="89"/>
    </row>
    <row r="920" spans="1:3" x14ac:dyDescent="0.2">
      <c r="A920" s="66"/>
      <c r="B920" s="66"/>
      <c r="C920" s="89"/>
    </row>
    <row r="921" spans="1:3" x14ac:dyDescent="0.2">
      <c r="A921" s="66"/>
      <c r="B921" s="66"/>
      <c r="C921" s="89"/>
    </row>
    <row r="922" spans="1:3" x14ac:dyDescent="0.2">
      <c r="A922" s="66"/>
      <c r="B922" s="66"/>
      <c r="C922" s="89"/>
    </row>
    <row r="923" spans="1:3" x14ac:dyDescent="0.2">
      <c r="A923" s="66"/>
      <c r="B923" s="66"/>
      <c r="C923" s="89"/>
    </row>
    <row r="924" spans="1:3" x14ac:dyDescent="0.2">
      <c r="A924" s="66"/>
      <c r="B924" s="66"/>
      <c r="C924" s="89"/>
    </row>
    <row r="925" spans="1:3" x14ac:dyDescent="0.2">
      <c r="A925" s="66"/>
      <c r="B925" s="66"/>
      <c r="C925" s="89"/>
    </row>
    <row r="926" spans="1:3" x14ac:dyDescent="0.2">
      <c r="A926" s="66"/>
      <c r="B926" s="66"/>
      <c r="C926" s="89"/>
    </row>
    <row r="927" spans="1:3" x14ac:dyDescent="0.2">
      <c r="A927" s="66"/>
      <c r="B927" s="66"/>
      <c r="C927" s="89"/>
    </row>
    <row r="928" spans="1:3" x14ac:dyDescent="0.2">
      <c r="A928" s="66"/>
      <c r="B928" s="66"/>
      <c r="C928" s="89"/>
    </row>
    <row r="929" spans="1:3" x14ac:dyDescent="0.2">
      <c r="A929" s="66"/>
      <c r="B929" s="66"/>
      <c r="C929" s="89"/>
    </row>
    <row r="930" spans="1:3" x14ac:dyDescent="0.2">
      <c r="A930" s="66"/>
      <c r="B930" s="66"/>
      <c r="C930" s="89"/>
    </row>
    <row r="931" spans="1:3" x14ac:dyDescent="0.2">
      <c r="A931" s="66"/>
      <c r="B931" s="66"/>
      <c r="C931" s="89"/>
    </row>
    <row r="932" spans="1:3" x14ac:dyDescent="0.2">
      <c r="A932" s="66"/>
      <c r="B932" s="66"/>
      <c r="C932" s="89"/>
    </row>
    <row r="933" spans="1:3" x14ac:dyDescent="0.2">
      <c r="A933" s="66"/>
      <c r="B933" s="66"/>
      <c r="C933" s="89"/>
    </row>
    <row r="934" spans="1:3" x14ac:dyDescent="0.2">
      <c r="A934" s="66"/>
      <c r="B934" s="66"/>
      <c r="C934" s="89"/>
    </row>
    <row r="935" spans="1:3" x14ac:dyDescent="0.2">
      <c r="A935" s="66"/>
      <c r="B935" s="66"/>
      <c r="C935" s="89"/>
    </row>
    <row r="936" spans="1:3" x14ac:dyDescent="0.2">
      <c r="A936" s="66"/>
      <c r="B936" s="66"/>
      <c r="C936" s="89"/>
    </row>
    <row r="937" spans="1:3" x14ac:dyDescent="0.2">
      <c r="A937" s="66"/>
      <c r="B937" s="66"/>
      <c r="C937" s="89"/>
    </row>
    <row r="938" spans="1:3" x14ac:dyDescent="0.2">
      <c r="A938" s="66"/>
      <c r="B938" s="66"/>
      <c r="C938" s="89"/>
    </row>
    <row r="939" spans="1:3" x14ac:dyDescent="0.2">
      <c r="A939" s="66"/>
      <c r="B939" s="66"/>
      <c r="C939" s="89"/>
    </row>
    <row r="940" spans="1:3" x14ac:dyDescent="0.2">
      <c r="A940" s="66"/>
      <c r="B940" s="66"/>
      <c r="C940" s="89"/>
    </row>
    <row r="941" spans="1:3" x14ac:dyDescent="0.2">
      <c r="A941" s="66"/>
      <c r="B941" s="66"/>
      <c r="C941" s="89"/>
    </row>
    <row r="942" spans="1:3" x14ac:dyDescent="0.2">
      <c r="A942" s="66"/>
      <c r="B942" s="66"/>
      <c r="C942" s="89"/>
    </row>
    <row r="943" spans="1:3" x14ac:dyDescent="0.2">
      <c r="A943" s="66"/>
      <c r="B943" s="66"/>
      <c r="C943" s="89"/>
    </row>
    <row r="944" spans="1:3" x14ac:dyDescent="0.2">
      <c r="A944" s="66"/>
      <c r="B944" s="66"/>
      <c r="C944" s="89"/>
    </row>
    <row r="945" spans="1:3" x14ac:dyDescent="0.2">
      <c r="A945" s="66"/>
      <c r="B945" s="66"/>
      <c r="C945" s="89"/>
    </row>
    <row r="946" spans="1:3" x14ac:dyDescent="0.2">
      <c r="A946" s="66"/>
      <c r="B946" s="66"/>
      <c r="C946" s="89"/>
    </row>
    <row r="947" spans="1:3" x14ac:dyDescent="0.2">
      <c r="A947" s="66"/>
      <c r="B947" s="66"/>
      <c r="C947" s="89"/>
    </row>
    <row r="948" spans="1:3" x14ac:dyDescent="0.2">
      <c r="A948" s="66"/>
      <c r="B948" s="66"/>
      <c r="C948" s="89"/>
    </row>
    <row r="949" spans="1:3" x14ac:dyDescent="0.2">
      <c r="A949" s="66"/>
      <c r="B949" s="66"/>
      <c r="C949" s="89"/>
    </row>
    <row r="950" spans="1:3" x14ac:dyDescent="0.2">
      <c r="A950" s="66"/>
      <c r="B950" s="66"/>
      <c r="C950" s="89"/>
    </row>
    <row r="951" spans="1:3" x14ac:dyDescent="0.2">
      <c r="A951" s="66"/>
      <c r="B951" s="66"/>
      <c r="C951" s="89"/>
    </row>
    <row r="952" spans="1:3" x14ac:dyDescent="0.2">
      <c r="A952" s="66"/>
      <c r="B952" s="66"/>
      <c r="C952" s="89"/>
    </row>
    <row r="953" spans="1:3" x14ac:dyDescent="0.2">
      <c r="A953" s="66"/>
      <c r="B953" s="66"/>
      <c r="C953" s="89"/>
    </row>
    <row r="954" spans="1:3" x14ac:dyDescent="0.2">
      <c r="A954" s="66"/>
      <c r="B954" s="66"/>
      <c r="C954" s="89"/>
    </row>
    <row r="955" spans="1:3" x14ac:dyDescent="0.2">
      <c r="A955" s="66"/>
      <c r="B955" s="66"/>
      <c r="C955" s="89"/>
    </row>
    <row r="956" spans="1:3" x14ac:dyDescent="0.2">
      <c r="A956" s="66"/>
      <c r="B956" s="66"/>
      <c r="C956" s="89"/>
    </row>
    <row r="957" spans="1:3" x14ac:dyDescent="0.2">
      <c r="A957" s="66"/>
      <c r="B957" s="66"/>
      <c r="C957" s="89"/>
    </row>
    <row r="958" spans="1:3" x14ac:dyDescent="0.2">
      <c r="A958" s="66"/>
      <c r="B958" s="66"/>
      <c r="C958" s="89"/>
    </row>
    <row r="959" spans="1:3" x14ac:dyDescent="0.2">
      <c r="A959" s="66"/>
      <c r="B959" s="66"/>
      <c r="C959" s="89"/>
    </row>
    <row r="960" spans="1:3" x14ac:dyDescent="0.2">
      <c r="A960" s="66"/>
      <c r="B960" s="66"/>
      <c r="C960" s="89"/>
    </row>
    <row r="961" spans="1:3" x14ac:dyDescent="0.2">
      <c r="A961" s="66"/>
      <c r="B961" s="66"/>
      <c r="C961" s="89"/>
    </row>
    <row r="962" spans="1:3" x14ac:dyDescent="0.2">
      <c r="A962" s="66"/>
      <c r="B962" s="66"/>
      <c r="C962" s="89"/>
    </row>
    <row r="963" spans="1:3" x14ac:dyDescent="0.2">
      <c r="A963" s="66"/>
      <c r="B963" s="66"/>
      <c r="C963" s="89"/>
    </row>
    <row r="964" spans="1:3" x14ac:dyDescent="0.2">
      <c r="A964" s="66"/>
      <c r="B964" s="66"/>
      <c r="C964" s="89"/>
    </row>
    <row r="965" spans="1:3" x14ac:dyDescent="0.2">
      <c r="A965" s="66"/>
      <c r="B965" s="66"/>
      <c r="C965" s="89"/>
    </row>
    <row r="966" spans="1:3" x14ac:dyDescent="0.2">
      <c r="A966" s="66"/>
      <c r="B966" s="66"/>
      <c r="C966" s="89"/>
    </row>
    <row r="967" spans="1:3" x14ac:dyDescent="0.2">
      <c r="A967" s="66"/>
      <c r="B967" s="66"/>
      <c r="C967" s="89"/>
    </row>
    <row r="968" spans="1:3" x14ac:dyDescent="0.2">
      <c r="A968" s="66"/>
      <c r="B968" s="66"/>
      <c r="C968" s="89"/>
    </row>
    <row r="969" spans="1:3" x14ac:dyDescent="0.2">
      <c r="A969" s="66"/>
      <c r="B969" s="66"/>
      <c r="C969" s="89"/>
    </row>
    <row r="970" spans="1:3" x14ac:dyDescent="0.2">
      <c r="A970" s="66"/>
      <c r="B970" s="66"/>
      <c r="C970" s="89"/>
    </row>
    <row r="971" spans="1:3" x14ac:dyDescent="0.2">
      <c r="A971" s="66"/>
      <c r="B971" s="66"/>
      <c r="C971" s="89"/>
    </row>
    <row r="972" spans="1:3" x14ac:dyDescent="0.2">
      <c r="A972" s="66"/>
      <c r="B972" s="66"/>
      <c r="C972" s="89"/>
    </row>
    <row r="973" spans="1:3" x14ac:dyDescent="0.2">
      <c r="A973" s="66"/>
      <c r="B973" s="66"/>
      <c r="C973" s="89"/>
    </row>
    <row r="974" spans="1:3" x14ac:dyDescent="0.2">
      <c r="A974" s="66"/>
      <c r="B974" s="66"/>
      <c r="C974" s="89"/>
    </row>
    <row r="975" spans="1:3" x14ac:dyDescent="0.2">
      <c r="A975" s="66"/>
      <c r="B975" s="66"/>
      <c r="C975" s="89"/>
    </row>
    <row r="976" spans="1:3" x14ac:dyDescent="0.2">
      <c r="A976" s="66"/>
      <c r="B976" s="66"/>
      <c r="C976" s="89"/>
    </row>
    <row r="977" spans="1:3" x14ac:dyDescent="0.2">
      <c r="A977" s="66"/>
      <c r="B977" s="66"/>
      <c r="C977" s="89"/>
    </row>
    <row r="978" spans="1:3" x14ac:dyDescent="0.2">
      <c r="A978" s="66"/>
      <c r="B978" s="66"/>
      <c r="C978" s="89"/>
    </row>
    <row r="979" spans="1:3" x14ac:dyDescent="0.2">
      <c r="A979" s="66"/>
      <c r="B979" s="66"/>
      <c r="C979" s="89"/>
    </row>
    <row r="980" spans="1:3" x14ac:dyDescent="0.2">
      <c r="A980" s="66"/>
      <c r="B980" s="66"/>
      <c r="C980" s="89"/>
    </row>
    <row r="981" spans="1:3" x14ac:dyDescent="0.2">
      <c r="A981" s="66"/>
      <c r="B981" s="66"/>
      <c r="C981" s="89"/>
    </row>
    <row r="982" spans="1:3" x14ac:dyDescent="0.2">
      <c r="A982" s="66"/>
      <c r="B982" s="66"/>
      <c r="C982" s="89"/>
    </row>
    <row r="983" spans="1:3" x14ac:dyDescent="0.2">
      <c r="A983" s="66"/>
      <c r="B983" s="66"/>
      <c r="C983" s="89"/>
    </row>
    <row r="984" spans="1:3" x14ac:dyDescent="0.2">
      <c r="A984" s="66"/>
      <c r="B984" s="66"/>
      <c r="C984" s="89"/>
    </row>
    <row r="985" spans="1:3" x14ac:dyDescent="0.2">
      <c r="A985" s="66"/>
      <c r="B985" s="66"/>
      <c r="C985" s="89"/>
    </row>
    <row r="986" spans="1:3" x14ac:dyDescent="0.2">
      <c r="A986" s="66"/>
      <c r="B986" s="66"/>
      <c r="C986" s="89"/>
    </row>
    <row r="987" spans="1:3" x14ac:dyDescent="0.2">
      <c r="A987" s="66"/>
      <c r="B987" s="66"/>
      <c r="C987" s="89"/>
    </row>
    <row r="988" spans="1:3" x14ac:dyDescent="0.2">
      <c r="A988" s="66"/>
      <c r="B988" s="66"/>
      <c r="C988" s="89"/>
    </row>
    <row r="989" spans="1:3" x14ac:dyDescent="0.2">
      <c r="A989" s="66"/>
      <c r="B989" s="66"/>
      <c r="C989" s="89"/>
    </row>
    <row r="990" spans="1:3" x14ac:dyDescent="0.2">
      <c r="A990" s="66"/>
      <c r="B990" s="66"/>
      <c r="C990" s="89"/>
    </row>
    <row r="991" spans="1:3" x14ac:dyDescent="0.2">
      <c r="A991" s="66"/>
      <c r="B991" s="66"/>
      <c r="C991" s="89"/>
    </row>
    <row r="992" spans="1:3" x14ac:dyDescent="0.2">
      <c r="A992" s="66"/>
      <c r="B992" s="66"/>
      <c r="C992" s="89"/>
    </row>
    <row r="993" spans="1:3" x14ac:dyDescent="0.2">
      <c r="A993" s="66"/>
      <c r="B993" s="66"/>
      <c r="C993" s="89"/>
    </row>
    <row r="994" spans="1:3" x14ac:dyDescent="0.2">
      <c r="A994" s="66"/>
      <c r="B994" s="66"/>
      <c r="C994" s="89"/>
    </row>
    <row r="995" spans="1:3" x14ac:dyDescent="0.2">
      <c r="A995" s="66"/>
      <c r="B995" s="66"/>
      <c r="C995" s="89"/>
    </row>
    <row r="996" spans="1:3" x14ac:dyDescent="0.2">
      <c r="A996" s="66"/>
      <c r="B996" s="66"/>
      <c r="C996" s="89"/>
    </row>
    <row r="997" spans="1:3" x14ac:dyDescent="0.2">
      <c r="A997" s="66"/>
      <c r="B997" s="66"/>
      <c r="C997" s="89"/>
    </row>
    <row r="998" spans="1:3" x14ac:dyDescent="0.2">
      <c r="A998" s="66"/>
      <c r="B998" s="66"/>
      <c r="C998" s="89"/>
    </row>
    <row r="999" spans="1:3" x14ac:dyDescent="0.2">
      <c r="A999" s="66"/>
      <c r="B999" s="66"/>
      <c r="C999" s="89"/>
    </row>
    <row r="1000" spans="1:3" x14ac:dyDescent="0.2">
      <c r="A1000" s="66"/>
      <c r="B1000" s="66"/>
      <c r="C1000" s="89"/>
    </row>
  </sheetData>
  <mergeCells count="4">
    <mergeCell ref="D1:E1"/>
    <mergeCell ref="G1:H1"/>
    <mergeCell ref="I1:J1"/>
    <mergeCell ref="L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4.5" defaultRowHeight="15" customHeight="1" x14ac:dyDescent="0.2"/>
  <cols>
    <col min="1" max="1" width="11.83203125" customWidth="1"/>
    <col min="2" max="2" width="8" customWidth="1"/>
    <col min="3" max="3" width="7.6640625" customWidth="1"/>
    <col min="4" max="4" width="8.83203125" customWidth="1"/>
    <col min="5" max="6" width="7.6640625" customWidth="1"/>
    <col min="7" max="8" width="8.5" customWidth="1"/>
    <col min="9" max="26" width="8" customWidth="1"/>
  </cols>
  <sheetData>
    <row r="1" spans="1:26" ht="15.75" customHeight="1" x14ac:dyDescent="0.2">
      <c r="A1" s="21" t="s">
        <v>0</v>
      </c>
      <c r="B1" s="80" t="s">
        <v>2</v>
      </c>
      <c r="C1" s="83" t="s">
        <v>17</v>
      </c>
      <c r="D1" s="83" t="s">
        <v>265</v>
      </c>
      <c r="E1" s="83" t="s">
        <v>48</v>
      </c>
      <c r="F1" s="83" t="s">
        <v>62</v>
      </c>
      <c r="G1" s="83" t="s">
        <v>151</v>
      </c>
      <c r="H1" s="83" t="s">
        <v>79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29" t="s">
        <v>106</v>
      </c>
      <c r="B2" s="82">
        <v>42370</v>
      </c>
      <c r="C2" s="85" t="s">
        <v>266</v>
      </c>
      <c r="D2" s="85">
        <v>0.3298611111111111</v>
      </c>
      <c r="E2" s="85" t="s">
        <v>267</v>
      </c>
      <c r="F2" s="85">
        <v>0.13541666666666666</v>
      </c>
      <c r="G2" s="85">
        <v>0.22152777777777777</v>
      </c>
      <c r="H2" s="85" t="s">
        <v>268</v>
      </c>
    </row>
    <row r="3" spans="1:26" ht="15.75" customHeight="1" x14ac:dyDescent="0.2">
      <c r="A3" s="29" t="s">
        <v>269</v>
      </c>
      <c r="B3" s="82">
        <v>42371</v>
      </c>
      <c r="C3" s="85" t="s">
        <v>266</v>
      </c>
      <c r="D3" s="85">
        <v>0.3298611111111111</v>
      </c>
      <c r="E3" s="85" t="s">
        <v>267</v>
      </c>
      <c r="F3" s="85">
        <v>0.13541666666666666</v>
      </c>
      <c r="G3" s="85">
        <v>0.22152777777777777</v>
      </c>
      <c r="H3" s="85" t="s">
        <v>268</v>
      </c>
    </row>
    <row r="4" spans="1:26" ht="15.75" customHeight="1" x14ac:dyDescent="0.2">
      <c r="A4" s="29" t="s">
        <v>106</v>
      </c>
      <c r="B4" s="82">
        <v>42372</v>
      </c>
      <c r="C4" s="85" t="s">
        <v>266</v>
      </c>
      <c r="D4" s="85">
        <v>0.3298611111111111</v>
      </c>
      <c r="E4" s="85" t="s">
        <v>267</v>
      </c>
      <c r="F4" s="85">
        <v>0.13541666666666666</v>
      </c>
      <c r="G4" s="85">
        <v>0.22152777777777777</v>
      </c>
      <c r="H4" s="85" t="s">
        <v>268</v>
      </c>
    </row>
    <row r="5" spans="1:26" ht="15.75" customHeight="1" x14ac:dyDescent="0.2">
      <c r="A5" s="29" t="s">
        <v>22</v>
      </c>
      <c r="B5" s="82">
        <v>42373</v>
      </c>
      <c r="C5" s="85" t="s">
        <v>266</v>
      </c>
      <c r="D5" s="85">
        <v>0.3298611111111111</v>
      </c>
      <c r="E5" s="85" t="s">
        <v>267</v>
      </c>
      <c r="F5" s="85">
        <v>0.13541666666666666</v>
      </c>
      <c r="G5" s="85">
        <v>0.22152777777777777</v>
      </c>
      <c r="H5" s="85" t="s">
        <v>268</v>
      </c>
    </row>
    <row r="6" spans="1:26" ht="15.75" customHeight="1" x14ac:dyDescent="0.2">
      <c r="A6" s="29" t="s">
        <v>106</v>
      </c>
      <c r="B6" s="82">
        <v>42374</v>
      </c>
      <c r="C6" s="85" t="s">
        <v>266</v>
      </c>
      <c r="D6" s="85">
        <v>0.3298611111111111</v>
      </c>
      <c r="E6" s="85" t="s">
        <v>267</v>
      </c>
      <c r="F6" s="85">
        <v>0.13541666666666666</v>
      </c>
      <c r="G6" s="85">
        <v>0.22152777777777777</v>
      </c>
      <c r="H6" s="85" t="s">
        <v>268</v>
      </c>
    </row>
    <row r="7" spans="1:26" ht="15.75" customHeight="1" x14ac:dyDescent="0.2">
      <c r="A7" s="29" t="s">
        <v>270</v>
      </c>
      <c r="B7" s="82">
        <v>42375</v>
      </c>
      <c r="C7" s="85" t="s">
        <v>266</v>
      </c>
      <c r="D7" s="85">
        <v>0.3298611111111111</v>
      </c>
      <c r="E7" s="85" t="s">
        <v>267</v>
      </c>
      <c r="F7" s="85">
        <v>0.13541666666666666</v>
      </c>
      <c r="G7" s="85">
        <v>0.22152777777777777</v>
      </c>
      <c r="H7" s="85" t="s">
        <v>268</v>
      </c>
    </row>
    <row r="8" spans="1:26" ht="15.75" customHeight="1" x14ac:dyDescent="0.2">
      <c r="A8" s="29" t="s">
        <v>106</v>
      </c>
      <c r="B8" s="82">
        <v>42376</v>
      </c>
      <c r="C8" s="85" t="s">
        <v>266</v>
      </c>
      <c r="D8" s="85">
        <v>0.3298611111111111</v>
      </c>
      <c r="E8" s="85" t="s">
        <v>267</v>
      </c>
      <c r="F8" s="85">
        <v>0.13541666666666666</v>
      </c>
      <c r="G8" s="85">
        <v>0.22152777777777777</v>
      </c>
      <c r="H8" s="85" t="s">
        <v>268</v>
      </c>
    </row>
    <row r="9" spans="1:26" ht="15.75" customHeight="1" x14ac:dyDescent="0.2">
      <c r="A9" s="29" t="s">
        <v>271</v>
      </c>
      <c r="B9" s="82">
        <v>42377</v>
      </c>
      <c r="C9" s="85" t="s">
        <v>266</v>
      </c>
      <c r="D9" s="85">
        <v>0.3298611111111111</v>
      </c>
      <c r="E9" s="85" t="s">
        <v>267</v>
      </c>
      <c r="F9" s="85">
        <v>0.13541666666666666</v>
      </c>
      <c r="G9" s="85">
        <v>0.22152777777777777</v>
      </c>
      <c r="H9" s="85" t="s">
        <v>268</v>
      </c>
    </row>
    <row r="10" spans="1:26" ht="15.75" customHeight="1" x14ac:dyDescent="0.2">
      <c r="A10" s="29" t="s">
        <v>106</v>
      </c>
      <c r="B10" s="82">
        <v>42378</v>
      </c>
      <c r="C10" s="85" t="s">
        <v>266</v>
      </c>
      <c r="D10" s="85">
        <v>0.3298611111111111</v>
      </c>
      <c r="E10" s="85" t="s">
        <v>267</v>
      </c>
      <c r="F10" s="85">
        <v>0.13541666666666666</v>
      </c>
      <c r="G10" s="85">
        <v>0.22152777777777777</v>
      </c>
      <c r="H10" s="85" t="s">
        <v>268</v>
      </c>
    </row>
    <row r="11" spans="1:26" ht="15.75" customHeight="1" x14ac:dyDescent="0.2">
      <c r="A11" s="29" t="s">
        <v>272</v>
      </c>
      <c r="B11" s="82">
        <v>42379</v>
      </c>
      <c r="C11" s="85" t="s">
        <v>266</v>
      </c>
      <c r="D11" s="85">
        <v>0.3298611111111111</v>
      </c>
      <c r="E11" s="85" t="s">
        <v>267</v>
      </c>
      <c r="F11" s="85">
        <v>0.13541666666666666</v>
      </c>
      <c r="G11" s="85">
        <v>0.22152777777777777</v>
      </c>
      <c r="H11" s="85" t="s">
        <v>268</v>
      </c>
    </row>
    <row r="12" spans="1:26" ht="15.75" customHeight="1" x14ac:dyDescent="0.2">
      <c r="A12" s="29" t="s">
        <v>106</v>
      </c>
      <c r="B12" s="82">
        <v>42380</v>
      </c>
      <c r="C12" s="85" t="s">
        <v>266</v>
      </c>
      <c r="D12" s="85">
        <v>0.3298611111111111</v>
      </c>
      <c r="E12" s="85" t="s">
        <v>267</v>
      </c>
      <c r="F12" s="85">
        <v>0.13541666666666666</v>
      </c>
      <c r="G12" s="85">
        <v>0.22152777777777777</v>
      </c>
      <c r="H12" s="85" t="s">
        <v>268</v>
      </c>
    </row>
    <row r="13" spans="1:26" ht="15.75" customHeight="1" x14ac:dyDescent="0.2">
      <c r="A13" s="29" t="s">
        <v>273</v>
      </c>
      <c r="B13" s="82">
        <v>42381</v>
      </c>
      <c r="C13" s="85" t="s">
        <v>266</v>
      </c>
      <c r="D13" s="85">
        <v>0.3298611111111111</v>
      </c>
      <c r="E13" s="85" t="s">
        <v>267</v>
      </c>
      <c r="F13" s="85">
        <v>0.13541666666666666</v>
      </c>
      <c r="G13" s="85">
        <v>0.22152777777777777</v>
      </c>
      <c r="H13" s="85" t="s">
        <v>268</v>
      </c>
    </row>
    <row r="14" spans="1:26" ht="15.75" customHeight="1" x14ac:dyDescent="0.2">
      <c r="A14" s="29" t="s">
        <v>106</v>
      </c>
      <c r="B14" s="82">
        <v>42382</v>
      </c>
      <c r="C14" s="85" t="s">
        <v>266</v>
      </c>
      <c r="D14" s="85">
        <v>0.3298611111111111</v>
      </c>
      <c r="E14" s="85" t="s">
        <v>267</v>
      </c>
      <c r="F14" s="85">
        <v>0.13541666666666666</v>
      </c>
      <c r="G14" s="85">
        <v>0.22152777777777777</v>
      </c>
      <c r="H14" s="85" t="s">
        <v>268</v>
      </c>
    </row>
    <row r="15" spans="1:26" ht="15.75" customHeight="1" x14ac:dyDescent="0.2">
      <c r="A15" s="29" t="s">
        <v>15</v>
      </c>
      <c r="B15" s="82">
        <v>42383</v>
      </c>
      <c r="C15" s="85" t="s">
        <v>266</v>
      </c>
      <c r="D15" s="85">
        <v>0.3298611111111111</v>
      </c>
      <c r="E15" s="85" t="s">
        <v>267</v>
      </c>
      <c r="F15" s="85">
        <v>0.13541666666666666</v>
      </c>
      <c r="G15" s="85">
        <v>0.22152777777777777</v>
      </c>
      <c r="H15" s="85" t="s">
        <v>268</v>
      </c>
    </row>
    <row r="16" spans="1:26" ht="15.75" customHeight="1" x14ac:dyDescent="0.2">
      <c r="A16" s="29" t="s">
        <v>106</v>
      </c>
      <c r="B16" s="82">
        <v>42384</v>
      </c>
      <c r="C16" s="85" t="s">
        <v>266</v>
      </c>
      <c r="D16" s="85" t="s">
        <v>274</v>
      </c>
      <c r="E16" s="85" t="s">
        <v>267</v>
      </c>
      <c r="F16" s="85" t="s">
        <v>275</v>
      </c>
      <c r="G16" s="85" t="s">
        <v>276</v>
      </c>
      <c r="H16" s="85" t="s">
        <v>268</v>
      </c>
    </row>
    <row r="17" spans="1:8" ht="15.75" customHeight="1" x14ac:dyDescent="0.2">
      <c r="A17" s="29" t="s">
        <v>269</v>
      </c>
      <c r="B17" s="82">
        <v>42385</v>
      </c>
      <c r="C17" s="85" t="s">
        <v>266</v>
      </c>
      <c r="D17" s="85" t="s">
        <v>274</v>
      </c>
      <c r="E17" s="85" t="s">
        <v>267</v>
      </c>
      <c r="F17" s="85" t="s">
        <v>275</v>
      </c>
      <c r="G17" s="85" t="s">
        <v>276</v>
      </c>
      <c r="H17" s="85" t="s">
        <v>268</v>
      </c>
    </row>
    <row r="18" spans="1:8" ht="15.75" customHeight="1" x14ac:dyDescent="0.2">
      <c r="A18" s="29" t="s">
        <v>106</v>
      </c>
      <c r="B18" s="82">
        <v>42386</v>
      </c>
      <c r="C18" s="85" t="s">
        <v>266</v>
      </c>
      <c r="D18" s="85" t="s">
        <v>274</v>
      </c>
      <c r="E18" s="85" t="s">
        <v>267</v>
      </c>
      <c r="F18" s="85" t="s">
        <v>275</v>
      </c>
      <c r="G18" s="85" t="s">
        <v>276</v>
      </c>
      <c r="H18" s="85" t="s">
        <v>268</v>
      </c>
    </row>
    <row r="19" spans="1:8" ht="15.75" customHeight="1" x14ac:dyDescent="0.2">
      <c r="A19" s="29" t="s">
        <v>22</v>
      </c>
      <c r="B19" s="82">
        <v>42387</v>
      </c>
      <c r="C19" s="85" t="s">
        <v>266</v>
      </c>
      <c r="D19" s="85" t="s">
        <v>274</v>
      </c>
      <c r="E19" s="85" t="s">
        <v>267</v>
      </c>
      <c r="F19" s="85" t="s">
        <v>275</v>
      </c>
      <c r="G19" s="85" t="s">
        <v>276</v>
      </c>
      <c r="H19" s="85" t="s">
        <v>268</v>
      </c>
    </row>
    <row r="20" spans="1:8" ht="15.75" customHeight="1" x14ac:dyDescent="0.2">
      <c r="A20" s="29" t="s">
        <v>106</v>
      </c>
      <c r="B20" s="82">
        <v>42388</v>
      </c>
      <c r="C20" s="85" t="s">
        <v>266</v>
      </c>
      <c r="D20" s="85" t="s">
        <v>274</v>
      </c>
      <c r="E20" s="85" t="s">
        <v>267</v>
      </c>
      <c r="F20" s="85" t="s">
        <v>275</v>
      </c>
      <c r="G20" s="85" t="s">
        <v>276</v>
      </c>
      <c r="H20" s="85" t="s">
        <v>268</v>
      </c>
    </row>
    <row r="21" spans="1:8" ht="15.75" customHeight="1" x14ac:dyDescent="0.2">
      <c r="A21" s="29" t="s">
        <v>270</v>
      </c>
      <c r="B21" s="82">
        <v>42389</v>
      </c>
      <c r="C21" s="85" t="s">
        <v>266</v>
      </c>
      <c r="D21" s="85" t="s">
        <v>274</v>
      </c>
      <c r="E21" s="85" t="s">
        <v>267</v>
      </c>
      <c r="F21" s="85" t="s">
        <v>275</v>
      </c>
      <c r="G21" s="85" t="s">
        <v>276</v>
      </c>
      <c r="H21" s="85" t="s">
        <v>268</v>
      </c>
    </row>
    <row r="22" spans="1:8" ht="15.75" customHeight="1" x14ac:dyDescent="0.2">
      <c r="A22" s="29" t="s">
        <v>106</v>
      </c>
      <c r="B22" s="82">
        <v>42390</v>
      </c>
      <c r="C22" s="85" t="s">
        <v>266</v>
      </c>
      <c r="D22" s="85" t="s">
        <v>274</v>
      </c>
      <c r="E22" s="85" t="s">
        <v>267</v>
      </c>
      <c r="F22" s="85" t="s">
        <v>275</v>
      </c>
      <c r="G22" s="85" t="s">
        <v>276</v>
      </c>
      <c r="H22" s="85" t="s">
        <v>268</v>
      </c>
    </row>
    <row r="23" spans="1:8" ht="15.75" customHeight="1" x14ac:dyDescent="0.2">
      <c r="A23" s="29" t="s">
        <v>271</v>
      </c>
      <c r="B23" s="82">
        <v>42391</v>
      </c>
      <c r="C23" s="85" t="s">
        <v>266</v>
      </c>
      <c r="D23" s="85" t="s">
        <v>274</v>
      </c>
      <c r="E23" s="85" t="s">
        <v>267</v>
      </c>
      <c r="F23" s="85" t="s">
        <v>275</v>
      </c>
      <c r="G23" s="85" t="s">
        <v>276</v>
      </c>
      <c r="H23" s="85" t="s">
        <v>268</v>
      </c>
    </row>
    <row r="24" spans="1:8" ht="15.75" customHeight="1" x14ac:dyDescent="0.2">
      <c r="A24" s="29" t="s">
        <v>106</v>
      </c>
      <c r="B24" s="82">
        <v>42392</v>
      </c>
      <c r="C24" s="85" t="s">
        <v>266</v>
      </c>
      <c r="D24" s="85" t="s">
        <v>274</v>
      </c>
      <c r="E24" s="85" t="s">
        <v>267</v>
      </c>
      <c r="F24" s="85" t="s">
        <v>275</v>
      </c>
      <c r="G24" s="85" t="s">
        <v>276</v>
      </c>
      <c r="H24" s="85" t="s">
        <v>268</v>
      </c>
    </row>
    <row r="25" spans="1:8" ht="15.75" customHeight="1" x14ac:dyDescent="0.2">
      <c r="A25" s="29" t="s">
        <v>272</v>
      </c>
      <c r="B25" s="82">
        <v>42393</v>
      </c>
      <c r="C25" s="85" t="s">
        <v>266</v>
      </c>
      <c r="D25" s="85" t="s">
        <v>274</v>
      </c>
      <c r="E25" s="85" t="s">
        <v>267</v>
      </c>
      <c r="F25" s="85" t="s">
        <v>275</v>
      </c>
      <c r="G25" s="85" t="s">
        <v>276</v>
      </c>
      <c r="H25" s="85" t="s">
        <v>268</v>
      </c>
    </row>
    <row r="26" spans="1:8" ht="15.75" customHeight="1" x14ac:dyDescent="0.2">
      <c r="A26" s="29" t="s">
        <v>106</v>
      </c>
      <c r="B26" s="82">
        <v>42394</v>
      </c>
      <c r="C26" s="85" t="s">
        <v>266</v>
      </c>
      <c r="D26" s="85" t="s">
        <v>274</v>
      </c>
      <c r="E26" s="85" t="s">
        <v>267</v>
      </c>
      <c r="F26" s="85" t="s">
        <v>275</v>
      </c>
      <c r="G26" s="85" t="s">
        <v>276</v>
      </c>
      <c r="H26" s="85" t="s">
        <v>268</v>
      </c>
    </row>
    <row r="27" spans="1:8" ht="15.75" customHeight="1" x14ac:dyDescent="0.2">
      <c r="A27" s="29" t="s">
        <v>273</v>
      </c>
      <c r="B27" s="82">
        <v>42395</v>
      </c>
      <c r="C27" s="85" t="s">
        <v>266</v>
      </c>
      <c r="D27" s="85" t="s">
        <v>274</v>
      </c>
      <c r="E27" s="85" t="s">
        <v>267</v>
      </c>
      <c r="F27" s="85" t="s">
        <v>275</v>
      </c>
      <c r="G27" s="85" t="s">
        <v>276</v>
      </c>
      <c r="H27" s="85" t="s">
        <v>268</v>
      </c>
    </row>
    <row r="28" spans="1:8" ht="15.75" customHeight="1" x14ac:dyDescent="0.2">
      <c r="A28" s="29" t="s">
        <v>106</v>
      </c>
      <c r="B28" s="82">
        <v>42396</v>
      </c>
      <c r="C28" s="85" t="s">
        <v>266</v>
      </c>
      <c r="D28" s="85" t="s">
        <v>274</v>
      </c>
      <c r="E28" s="85" t="s">
        <v>267</v>
      </c>
      <c r="F28" s="85" t="s">
        <v>275</v>
      </c>
      <c r="G28" s="85" t="s">
        <v>276</v>
      </c>
      <c r="H28" s="85" t="s">
        <v>268</v>
      </c>
    </row>
    <row r="29" spans="1:8" ht="15.75" customHeight="1" x14ac:dyDescent="0.2">
      <c r="A29" s="29" t="s">
        <v>15</v>
      </c>
      <c r="B29" s="82">
        <v>42397</v>
      </c>
      <c r="C29" s="85" t="s">
        <v>266</v>
      </c>
      <c r="D29" s="85" t="s">
        <v>274</v>
      </c>
      <c r="E29" s="85" t="s">
        <v>267</v>
      </c>
      <c r="F29" s="85" t="s">
        <v>275</v>
      </c>
      <c r="G29" s="85" t="s">
        <v>276</v>
      </c>
      <c r="H29" s="85" t="s">
        <v>268</v>
      </c>
    </row>
    <row r="30" spans="1:8" ht="15.75" customHeight="1" x14ac:dyDescent="0.2">
      <c r="A30" s="29" t="s">
        <v>106</v>
      </c>
      <c r="B30" s="82">
        <v>42398</v>
      </c>
      <c r="C30" s="85" t="s">
        <v>277</v>
      </c>
      <c r="D30" s="85" t="s">
        <v>278</v>
      </c>
      <c r="E30" s="85" t="s">
        <v>279</v>
      </c>
      <c r="F30" s="85" t="s">
        <v>280</v>
      </c>
      <c r="G30" s="85" t="s">
        <v>281</v>
      </c>
      <c r="H30" s="85" t="s">
        <v>268</v>
      </c>
    </row>
    <row r="31" spans="1:8" ht="15.75" customHeight="1" x14ac:dyDescent="0.2">
      <c r="A31" s="29" t="s">
        <v>269</v>
      </c>
      <c r="B31" s="82">
        <v>42399</v>
      </c>
      <c r="C31" s="85" t="s">
        <v>277</v>
      </c>
      <c r="D31" s="85" t="s">
        <v>278</v>
      </c>
      <c r="E31" s="85" t="s">
        <v>279</v>
      </c>
      <c r="F31" s="85" t="s">
        <v>280</v>
      </c>
      <c r="G31" s="85" t="s">
        <v>281</v>
      </c>
      <c r="H31" s="85" t="s">
        <v>268</v>
      </c>
    </row>
    <row r="32" spans="1:8" ht="15.75" customHeight="1" x14ac:dyDescent="0.2">
      <c r="A32" s="29" t="s">
        <v>106</v>
      </c>
      <c r="B32" s="82">
        <v>42400</v>
      </c>
      <c r="C32" s="85" t="s">
        <v>277</v>
      </c>
      <c r="D32" s="85" t="s">
        <v>278</v>
      </c>
      <c r="E32" s="85" t="s">
        <v>279</v>
      </c>
      <c r="F32" s="85" t="s">
        <v>280</v>
      </c>
      <c r="G32" s="85" t="s">
        <v>281</v>
      </c>
      <c r="H32" s="85" t="s">
        <v>268</v>
      </c>
    </row>
    <row r="33" spans="1:8" ht="15.75" customHeight="1" x14ac:dyDescent="0.2">
      <c r="A33" s="29" t="s">
        <v>22</v>
      </c>
      <c r="B33" s="82">
        <v>42401</v>
      </c>
      <c r="C33" s="85" t="s">
        <v>277</v>
      </c>
      <c r="D33" s="85" t="s">
        <v>278</v>
      </c>
      <c r="E33" s="85" t="s">
        <v>279</v>
      </c>
      <c r="F33" s="85" t="s">
        <v>280</v>
      </c>
      <c r="G33" s="85" t="s">
        <v>281</v>
      </c>
      <c r="H33" s="85" t="s">
        <v>268</v>
      </c>
    </row>
    <row r="34" spans="1:8" ht="15.75" customHeight="1" x14ac:dyDescent="0.2">
      <c r="A34" s="29" t="s">
        <v>106</v>
      </c>
      <c r="B34" s="82">
        <v>42402</v>
      </c>
      <c r="C34" s="85" t="s">
        <v>277</v>
      </c>
      <c r="D34" s="85" t="s">
        <v>278</v>
      </c>
      <c r="E34" s="85" t="s">
        <v>279</v>
      </c>
      <c r="F34" s="85" t="s">
        <v>280</v>
      </c>
      <c r="G34" s="85" t="s">
        <v>281</v>
      </c>
      <c r="H34" s="85" t="s">
        <v>268</v>
      </c>
    </row>
    <row r="35" spans="1:8" ht="15.75" customHeight="1" x14ac:dyDescent="0.2">
      <c r="A35" s="29" t="s">
        <v>270</v>
      </c>
      <c r="B35" s="82">
        <v>42403</v>
      </c>
      <c r="C35" s="85" t="s">
        <v>277</v>
      </c>
      <c r="D35" s="85" t="s">
        <v>278</v>
      </c>
      <c r="E35" s="85" t="s">
        <v>279</v>
      </c>
      <c r="F35" s="85" t="s">
        <v>280</v>
      </c>
      <c r="G35" s="85" t="s">
        <v>281</v>
      </c>
      <c r="H35" s="85" t="s">
        <v>268</v>
      </c>
    </row>
    <row r="36" spans="1:8" ht="15.75" customHeight="1" x14ac:dyDescent="0.2">
      <c r="A36" s="29" t="s">
        <v>106</v>
      </c>
      <c r="B36" s="82">
        <v>42404</v>
      </c>
      <c r="C36" s="85" t="s">
        <v>277</v>
      </c>
      <c r="D36" s="85" t="s">
        <v>278</v>
      </c>
      <c r="E36" s="85" t="s">
        <v>279</v>
      </c>
      <c r="F36" s="85" t="s">
        <v>280</v>
      </c>
      <c r="G36" s="85" t="s">
        <v>281</v>
      </c>
      <c r="H36" s="85" t="s">
        <v>268</v>
      </c>
    </row>
    <row r="37" spans="1:8" ht="15.75" customHeight="1" x14ac:dyDescent="0.2">
      <c r="A37" s="29" t="s">
        <v>271</v>
      </c>
      <c r="B37" s="82">
        <v>42405</v>
      </c>
      <c r="C37" s="85" t="s">
        <v>277</v>
      </c>
      <c r="D37" s="85" t="s">
        <v>278</v>
      </c>
      <c r="E37" s="85" t="s">
        <v>279</v>
      </c>
      <c r="F37" s="85" t="s">
        <v>280</v>
      </c>
      <c r="G37" s="85" t="s">
        <v>281</v>
      </c>
      <c r="H37" s="85" t="s">
        <v>268</v>
      </c>
    </row>
    <row r="38" spans="1:8" ht="15.75" customHeight="1" x14ac:dyDescent="0.2">
      <c r="A38" s="29" t="s">
        <v>106</v>
      </c>
      <c r="B38" s="82">
        <v>42406</v>
      </c>
      <c r="C38" s="85" t="s">
        <v>277</v>
      </c>
      <c r="D38" s="85" t="s">
        <v>278</v>
      </c>
      <c r="E38" s="85" t="s">
        <v>279</v>
      </c>
      <c r="F38" s="85" t="s">
        <v>280</v>
      </c>
      <c r="G38" s="85" t="s">
        <v>281</v>
      </c>
      <c r="H38" s="85" t="s">
        <v>268</v>
      </c>
    </row>
    <row r="39" spans="1:8" ht="15.75" customHeight="1" x14ac:dyDescent="0.2">
      <c r="A39" s="29" t="s">
        <v>272</v>
      </c>
      <c r="B39" s="82">
        <v>42407</v>
      </c>
      <c r="C39" s="85" t="s">
        <v>277</v>
      </c>
      <c r="D39" s="85" t="s">
        <v>278</v>
      </c>
      <c r="E39" s="85" t="s">
        <v>279</v>
      </c>
      <c r="F39" s="85" t="s">
        <v>280</v>
      </c>
      <c r="G39" s="85" t="s">
        <v>281</v>
      </c>
      <c r="H39" s="85" t="s">
        <v>268</v>
      </c>
    </row>
    <row r="40" spans="1:8" ht="15.75" customHeight="1" x14ac:dyDescent="0.2">
      <c r="A40" s="29" t="s">
        <v>106</v>
      </c>
      <c r="B40" s="82">
        <v>42408</v>
      </c>
      <c r="C40" s="85" t="s">
        <v>277</v>
      </c>
      <c r="D40" s="85" t="s">
        <v>278</v>
      </c>
      <c r="E40" s="85" t="s">
        <v>279</v>
      </c>
      <c r="F40" s="85" t="s">
        <v>280</v>
      </c>
      <c r="G40" s="85" t="s">
        <v>281</v>
      </c>
      <c r="H40" s="85" t="s">
        <v>268</v>
      </c>
    </row>
    <row r="41" spans="1:8" ht="15.75" customHeight="1" x14ac:dyDescent="0.2">
      <c r="A41" s="29" t="s">
        <v>273</v>
      </c>
      <c r="B41" s="82">
        <v>42409</v>
      </c>
      <c r="C41" s="85" t="s">
        <v>277</v>
      </c>
      <c r="D41" s="85" t="s">
        <v>278</v>
      </c>
      <c r="E41" s="85" t="s">
        <v>279</v>
      </c>
      <c r="F41" s="85" t="s">
        <v>280</v>
      </c>
      <c r="G41" s="85" t="s">
        <v>281</v>
      </c>
      <c r="H41" s="85" t="s">
        <v>268</v>
      </c>
    </row>
    <row r="42" spans="1:8" ht="15.75" customHeight="1" x14ac:dyDescent="0.2">
      <c r="A42" s="29" t="s">
        <v>106</v>
      </c>
      <c r="B42" s="82">
        <v>42410</v>
      </c>
      <c r="C42" s="85" t="s">
        <v>277</v>
      </c>
      <c r="D42" s="85" t="s">
        <v>278</v>
      </c>
      <c r="E42" s="85" t="s">
        <v>279</v>
      </c>
      <c r="F42" s="85" t="s">
        <v>280</v>
      </c>
      <c r="G42" s="85" t="s">
        <v>281</v>
      </c>
      <c r="H42" s="85" t="s">
        <v>268</v>
      </c>
    </row>
    <row r="43" spans="1:8" ht="15.75" customHeight="1" x14ac:dyDescent="0.2">
      <c r="A43" s="29" t="s">
        <v>15</v>
      </c>
      <c r="B43" s="82">
        <v>42411</v>
      </c>
      <c r="C43" s="85" t="s">
        <v>277</v>
      </c>
      <c r="D43" s="85" t="s">
        <v>278</v>
      </c>
      <c r="E43" s="85" t="s">
        <v>279</v>
      </c>
      <c r="F43" s="85" t="s">
        <v>280</v>
      </c>
      <c r="G43" s="85" t="s">
        <v>281</v>
      </c>
      <c r="H43" s="85" t="s">
        <v>268</v>
      </c>
    </row>
    <row r="44" spans="1:8" ht="15.75" customHeight="1" x14ac:dyDescent="0.2">
      <c r="A44" s="29" t="s">
        <v>106</v>
      </c>
      <c r="B44" s="82">
        <v>42412</v>
      </c>
      <c r="C44" s="85" t="s">
        <v>277</v>
      </c>
      <c r="D44" s="85" t="s">
        <v>282</v>
      </c>
      <c r="E44" s="85" t="s">
        <v>279</v>
      </c>
      <c r="F44" s="85" t="s">
        <v>280</v>
      </c>
      <c r="G44" s="85" t="s">
        <v>283</v>
      </c>
      <c r="H44" s="85" t="s">
        <v>284</v>
      </c>
    </row>
    <row r="45" spans="1:8" ht="15.75" customHeight="1" x14ac:dyDescent="0.2">
      <c r="A45" s="29" t="s">
        <v>269</v>
      </c>
      <c r="B45" s="82">
        <v>42413</v>
      </c>
      <c r="C45" s="85" t="s">
        <v>277</v>
      </c>
      <c r="D45" s="85" t="s">
        <v>282</v>
      </c>
      <c r="E45" s="85" t="s">
        <v>279</v>
      </c>
      <c r="F45" s="85" t="s">
        <v>280</v>
      </c>
      <c r="G45" s="85" t="s">
        <v>283</v>
      </c>
      <c r="H45" s="85" t="s">
        <v>284</v>
      </c>
    </row>
    <row r="46" spans="1:8" ht="15.75" customHeight="1" x14ac:dyDescent="0.2">
      <c r="A46" s="29" t="s">
        <v>106</v>
      </c>
      <c r="B46" s="82">
        <v>42414</v>
      </c>
      <c r="C46" s="85" t="s">
        <v>277</v>
      </c>
      <c r="D46" s="85" t="s">
        <v>282</v>
      </c>
      <c r="E46" s="85" t="s">
        <v>279</v>
      </c>
      <c r="F46" s="85" t="s">
        <v>280</v>
      </c>
      <c r="G46" s="85" t="s">
        <v>283</v>
      </c>
      <c r="H46" s="85" t="s">
        <v>284</v>
      </c>
    </row>
    <row r="47" spans="1:8" ht="15.75" customHeight="1" x14ac:dyDescent="0.2">
      <c r="A47" s="29" t="s">
        <v>22</v>
      </c>
      <c r="B47" s="82">
        <v>42415</v>
      </c>
      <c r="C47" s="85" t="s">
        <v>277</v>
      </c>
      <c r="D47" s="85" t="s">
        <v>282</v>
      </c>
      <c r="E47" s="85" t="s">
        <v>279</v>
      </c>
      <c r="F47" s="85" t="s">
        <v>280</v>
      </c>
      <c r="G47" s="85" t="s">
        <v>283</v>
      </c>
      <c r="H47" s="85" t="s">
        <v>284</v>
      </c>
    </row>
    <row r="48" spans="1:8" ht="15.75" customHeight="1" x14ac:dyDescent="0.2">
      <c r="A48" s="29" t="s">
        <v>106</v>
      </c>
      <c r="B48" s="82">
        <v>42416</v>
      </c>
      <c r="C48" s="85" t="s">
        <v>277</v>
      </c>
      <c r="D48" s="85" t="s">
        <v>282</v>
      </c>
      <c r="E48" s="85" t="s">
        <v>279</v>
      </c>
      <c r="F48" s="85" t="s">
        <v>280</v>
      </c>
      <c r="G48" s="85" t="s">
        <v>283</v>
      </c>
      <c r="H48" s="85" t="s">
        <v>284</v>
      </c>
    </row>
    <row r="49" spans="1:8" ht="15.75" customHeight="1" x14ac:dyDescent="0.2">
      <c r="A49" s="29" t="s">
        <v>270</v>
      </c>
      <c r="B49" s="82">
        <v>42417</v>
      </c>
      <c r="C49" s="85" t="s">
        <v>277</v>
      </c>
      <c r="D49" s="85" t="s">
        <v>282</v>
      </c>
      <c r="E49" s="85" t="s">
        <v>279</v>
      </c>
      <c r="F49" s="85" t="s">
        <v>280</v>
      </c>
      <c r="G49" s="85" t="s">
        <v>283</v>
      </c>
      <c r="H49" s="85" t="s">
        <v>284</v>
      </c>
    </row>
    <row r="50" spans="1:8" ht="15.75" customHeight="1" x14ac:dyDescent="0.2">
      <c r="A50" s="29" t="s">
        <v>106</v>
      </c>
      <c r="B50" s="82">
        <v>42418</v>
      </c>
      <c r="C50" s="85" t="s">
        <v>277</v>
      </c>
      <c r="D50" s="85" t="s">
        <v>282</v>
      </c>
      <c r="E50" s="85" t="s">
        <v>279</v>
      </c>
      <c r="F50" s="85" t="s">
        <v>280</v>
      </c>
      <c r="G50" s="85" t="s">
        <v>283</v>
      </c>
      <c r="H50" s="85" t="s">
        <v>284</v>
      </c>
    </row>
    <row r="51" spans="1:8" ht="15.75" customHeight="1" x14ac:dyDescent="0.2">
      <c r="A51" s="29" t="s">
        <v>271</v>
      </c>
      <c r="B51" s="82">
        <v>42419</v>
      </c>
      <c r="C51" s="85" t="s">
        <v>277</v>
      </c>
      <c r="D51" s="85" t="s">
        <v>282</v>
      </c>
      <c r="E51" s="85" t="s">
        <v>279</v>
      </c>
      <c r="F51" s="85" t="s">
        <v>280</v>
      </c>
      <c r="G51" s="85" t="s">
        <v>283</v>
      </c>
      <c r="H51" s="85" t="s">
        <v>284</v>
      </c>
    </row>
    <row r="52" spans="1:8" ht="15.75" customHeight="1" x14ac:dyDescent="0.2">
      <c r="A52" s="29" t="s">
        <v>106</v>
      </c>
      <c r="B52" s="82">
        <v>42420</v>
      </c>
      <c r="C52" s="85" t="s">
        <v>277</v>
      </c>
      <c r="D52" s="85" t="s">
        <v>282</v>
      </c>
      <c r="E52" s="85" t="s">
        <v>279</v>
      </c>
      <c r="F52" s="85" t="s">
        <v>280</v>
      </c>
      <c r="G52" s="85" t="s">
        <v>283</v>
      </c>
      <c r="H52" s="85" t="s">
        <v>284</v>
      </c>
    </row>
    <row r="53" spans="1:8" ht="15.75" customHeight="1" x14ac:dyDescent="0.2">
      <c r="A53" s="29" t="s">
        <v>272</v>
      </c>
      <c r="B53" s="82">
        <v>42421</v>
      </c>
      <c r="C53" s="85" t="s">
        <v>277</v>
      </c>
      <c r="D53" s="85" t="s">
        <v>282</v>
      </c>
      <c r="E53" s="85" t="s">
        <v>279</v>
      </c>
      <c r="F53" s="85" t="s">
        <v>280</v>
      </c>
      <c r="G53" s="85" t="s">
        <v>283</v>
      </c>
      <c r="H53" s="85" t="s">
        <v>284</v>
      </c>
    </row>
    <row r="54" spans="1:8" ht="15.75" customHeight="1" x14ac:dyDescent="0.2">
      <c r="A54" s="29" t="s">
        <v>106</v>
      </c>
      <c r="B54" s="82">
        <v>42422</v>
      </c>
      <c r="C54" s="85" t="s">
        <v>277</v>
      </c>
      <c r="D54" s="85" t="s">
        <v>282</v>
      </c>
      <c r="E54" s="85" t="s">
        <v>279</v>
      </c>
      <c r="F54" s="85" t="s">
        <v>280</v>
      </c>
      <c r="G54" s="85" t="s">
        <v>283</v>
      </c>
      <c r="H54" s="85" t="s">
        <v>284</v>
      </c>
    </row>
    <row r="55" spans="1:8" ht="15.75" customHeight="1" x14ac:dyDescent="0.2">
      <c r="A55" s="29" t="s">
        <v>273</v>
      </c>
      <c r="B55" s="82">
        <v>42423</v>
      </c>
      <c r="C55" s="85" t="s">
        <v>277</v>
      </c>
      <c r="D55" s="85" t="s">
        <v>282</v>
      </c>
      <c r="E55" s="85" t="s">
        <v>279</v>
      </c>
      <c r="F55" s="85" t="s">
        <v>280</v>
      </c>
      <c r="G55" s="85" t="s">
        <v>283</v>
      </c>
      <c r="H55" s="85" t="s">
        <v>284</v>
      </c>
    </row>
    <row r="56" spans="1:8" ht="15.75" customHeight="1" x14ac:dyDescent="0.2">
      <c r="A56" s="29" t="s">
        <v>106</v>
      </c>
      <c r="B56" s="82">
        <v>42424</v>
      </c>
      <c r="C56" s="85" t="s">
        <v>277</v>
      </c>
      <c r="D56" s="85" t="s">
        <v>282</v>
      </c>
      <c r="E56" s="85" t="s">
        <v>279</v>
      </c>
      <c r="F56" s="85" t="s">
        <v>280</v>
      </c>
      <c r="G56" s="85" t="s">
        <v>283</v>
      </c>
      <c r="H56" s="85" t="s">
        <v>284</v>
      </c>
    </row>
    <row r="57" spans="1:8" ht="15.75" customHeight="1" x14ac:dyDescent="0.2">
      <c r="A57" s="29" t="s">
        <v>15</v>
      </c>
      <c r="B57" s="82">
        <v>42425</v>
      </c>
      <c r="C57" s="85" t="s">
        <v>277</v>
      </c>
      <c r="D57" s="85" t="s">
        <v>282</v>
      </c>
      <c r="E57" s="85" t="s">
        <v>279</v>
      </c>
      <c r="F57" s="85" t="s">
        <v>280</v>
      </c>
      <c r="G57" s="85" t="s">
        <v>283</v>
      </c>
      <c r="H57" s="85" t="s">
        <v>284</v>
      </c>
    </row>
    <row r="58" spans="1:8" ht="15.75" customHeight="1" x14ac:dyDescent="0.2">
      <c r="A58" s="29" t="s">
        <v>106</v>
      </c>
      <c r="B58" s="82">
        <v>42426</v>
      </c>
      <c r="C58" s="85" t="s">
        <v>285</v>
      </c>
      <c r="D58" s="85" t="s">
        <v>286</v>
      </c>
      <c r="E58" s="85" t="s">
        <v>279</v>
      </c>
      <c r="F58" s="85" t="s">
        <v>287</v>
      </c>
      <c r="G58" s="85" t="s">
        <v>288</v>
      </c>
      <c r="H58" s="85" t="s">
        <v>289</v>
      </c>
    </row>
    <row r="59" spans="1:8" ht="15.75" customHeight="1" x14ac:dyDescent="0.2">
      <c r="A59" s="29" t="s">
        <v>269</v>
      </c>
      <c r="B59" s="82">
        <v>42427</v>
      </c>
      <c r="C59" s="85" t="s">
        <v>285</v>
      </c>
      <c r="D59" s="85" t="s">
        <v>286</v>
      </c>
      <c r="E59" s="85" t="s">
        <v>279</v>
      </c>
      <c r="F59" s="85" t="s">
        <v>287</v>
      </c>
      <c r="G59" s="85" t="s">
        <v>288</v>
      </c>
      <c r="H59" s="85" t="s">
        <v>289</v>
      </c>
    </row>
    <row r="60" spans="1:8" ht="15.75" customHeight="1" x14ac:dyDescent="0.2">
      <c r="A60" s="29" t="s">
        <v>106</v>
      </c>
      <c r="B60" s="82">
        <v>42428</v>
      </c>
      <c r="C60" s="85" t="s">
        <v>285</v>
      </c>
      <c r="D60" s="85" t="s">
        <v>286</v>
      </c>
      <c r="E60" s="85" t="s">
        <v>279</v>
      </c>
      <c r="F60" s="85" t="s">
        <v>287</v>
      </c>
      <c r="G60" s="85" t="s">
        <v>288</v>
      </c>
      <c r="H60" s="85" t="s">
        <v>289</v>
      </c>
    </row>
    <row r="61" spans="1:8" ht="15.75" customHeight="1" x14ac:dyDescent="0.2">
      <c r="A61" s="29" t="s">
        <v>22</v>
      </c>
      <c r="B61" s="82">
        <v>42429</v>
      </c>
      <c r="C61" s="85" t="s">
        <v>285</v>
      </c>
      <c r="D61" s="85" t="s">
        <v>286</v>
      </c>
      <c r="E61" s="85" t="s">
        <v>279</v>
      </c>
      <c r="F61" s="85" t="s">
        <v>287</v>
      </c>
      <c r="G61" s="85" t="s">
        <v>288</v>
      </c>
      <c r="H61" s="85" t="s">
        <v>289</v>
      </c>
    </row>
    <row r="62" spans="1:8" ht="15.75" customHeight="1" x14ac:dyDescent="0.2">
      <c r="A62" s="29" t="s">
        <v>106</v>
      </c>
      <c r="B62" s="82">
        <v>42430</v>
      </c>
      <c r="C62" s="85" t="s">
        <v>285</v>
      </c>
      <c r="D62" s="85" t="s">
        <v>286</v>
      </c>
      <c r="E62" s="85" t="s">
        <v>279</v>
      </c>
      <c r="F62" s="85" t="s">
        <v>287</v>
      </c>
      <c r="G62" s="85" t="s">
        <v>288</v>
      </c>
      <c r="H62" s="85" t="s">
        <v>289</v>
      </c>
    </row>
    <row r="63" spans="1:8" ht="15.75" customHeight="1" x14ac:dyDescent="0.2">
      <c r="A63" s="29" t="s">
        <v>270</v>
      </c>
      <c r="B63" s="82">
        <v>42431</v>
      </c>
      <c r="C63" s="85" t="s">
        <v>285</v>
      </c>
      <c r="D63" s="85" t="s">
        <v>286</v>
      </c>
      <c r="E63" s="85" t="s">
        <v>279</v>
      </c>
      <c r="F63" s="85" t="s">
        <v>287</v>
      </c>
      <c r="G63" s="85" t="s">
        <v>288</v>
      </c>
      <c r="H63" s="85" t="s">
        <v>289</v>
      </c>
    </row>
    <row r="64" spans="1:8" ht="15.75" customHeight="1" x14ac:dyDescent="0.2">
      <c r="A64" s="29" t="s">
        <v>106</v>
      </c>
      <c r="B64" s="82">
        <v>42432</v>
      </c>
      <c r="C64" s="85" t="s">
        <v>285</v>
      </c>
      <c r="D64" s="85" t="s">
        <v>286</v>
      </c>
      <c r="E64" s="85" t="s">
        <v>279</v>
      </c>
      <c r="F64" s="85" t="s">
        <v>287</v>
      </c>
      <c r="G64" s="85" t="s">
        <v>288</v>
      </c>
      <c r="H64" s="85" t="s">
        <v>289</v>
      </c>
    </row>
    <row r="65" spans="1:8" ht="15.75" customHeight="1" x14ac:dyDescent="0.2">
      <c r="A65" s="29" t="s">
        <v>271</v>
      </c>
      <c r="B65" s="82">
        <v>42433</v>
      </c>
      <c r="C65" s="85" t="s">
        <v>285</v>
      </c>
      <c r="D65" s="85" t="s">
        <v>286</v>
      </c>
      <c r="E65" s="85" t="s">
        <v>279</v>
      </c>
      <c r="F65" s="85" t="s">
        <v>287</v>
      </c>
      <c r="G65" s="85" t="s">
        <v>288</v>
      </c>
      <c r="H65" s="85" t="s">
        <v>289</v>
      </c>
    </row>
    <row r="66" spans="1:8" ht="15.75" customHeight="1" x14ac:dyDescent="0.2">
      <c r="A66" s="29" t="s">
        <v>106</v>
      </c>
      <c r="B66" s="82">
        <v>42434</v>
      </c>
      <c r="C66" s="85" t="s">
        <v>285</v>
      </c>
      <c r="D66" s="85" t="s">
        <v>286</v>
      </c>
      <c r="E66" s="85" t="s">
        <v>279</v>
      </c>
      <c r="F66" s="85" t="s">
        <v>287</v>
      </c>
      <c r="G66" s="85" t="s">
        <v>288</v>
      </c>
      <c r="H66" s="85" t="s">
        <v>289</v>
      </c>
    </row>
    <row r="67" spans="1:8" ht="15.75" customHeight="1" x14ac:dyDescent="0.2">
      <c r="A67" s="29" t="s">
        <v>272</v>
      </c>
      <c r="B67" s="82">
        <v>42435</v>
      </c>
      <c r="C67" s="85" t="s">
        <v>285</v>
      </c>
      <c r="D67" s="85" t="s">
        <v>286</v>
      </c>
      <c r="E67" s="85" t="s">
        <v>279</v>
      </c>
      <c r="F67" s="85" t="s">
        <v>287</v>
      </c>
      <c r="G67" s="85" t="s">
        <v>288</v>
      </c>
      <c r="H67" s="85" t="s">
        <v>289</v>
      </c>
    </row>
    <row r="68" spans="1:8" ht="15.75" customHeight="1" x14ac:dyDescent="0.2">
      <c r="A68" s="29" t="s">
        <v>106</v>
      </c>
      <c r="B68" s="82">
        <v>42436</v>
      </c>
      <c r="C68" s="85" t="s">
        <v>285</v>
      </c>
      <c r="D68" s="85" t="s">
        <v>286</v>
      </c>
      <c r="E68" s="85" t="s">
        <v>279</v>
      </c>
      <c r="F68" s="85" t="s">
        <v>287</v>
      </c>
      <c r="G68" s="85" t="s">
        <v>288</v>
      </c>
      <c r="H68" s="85" t="s">
        <v>289</v>
      </c>
    </row>
    <row r="69" spans="1:8" ht="15.75" customHeight="1" x14ac:dyDescent="0.2">
      <c r="A69" s="29" t="s">
        <v>273</v>
      </c>
      <c r="B69" s="82">
        <v>42437</v>
      </c>
      <c r="C69" s="85" t="s">
        <v>285</v>
      </c>
      <c r="D69" s="85" t="s">
        <v>286</v>
      </c>
      <c r="E69" s="85" t="s">
        <v>279</v>
      </c>
      <c r="F69" s="85" t="s">
        <v>287</v>
      </c>
      <c r="G69" s="85" t="s">
        <v>288</v>
      </c>
      <c r="H69" s="85" t="s">
        <v>289</v>
      </c>
    </row>
    <row r="70" spans="1:8" ht="15.75" customHeight="1" x14ac:dyDescent="0.2">
      <c r="A70" s="29" t="s">
        <v>106</v>
      </c>
      <c r="B70" s="82">
        <v>42438</v>
      </c>
      <c r="C70" s="85" t="s">
        <v>285</v>
      </c>
      <c r="D70" s="85" t="s">
        <v>286</v>
      </c>
      <c r="E70" s="85" t="s">
        <v>279</v>
      </c>
      <c r="F70" s="85" t="s">
        <v>287</v>
      </c>
      <c r="G70" s="85" t="s">
        <v>288</v>
      </c>
      <c r="H70" s="85" t="s">
        <v>289</v>
      </c>
    </row>
    <row r="71" spans="1:8" ht="15.75" customHeight="1" x14ac:dyDescent="0.2">
      <c r="A71" s="29" t="s">
        <v>15</v>
      </c>
      <c r="B71" s="82">
        <v>42439</v>
      </c>
      <c r="C71" s="85" t="s">
        <v>285</v>
      </c>
      <c r="D71" s="85" t="s">
        <v>286</v>
      </c>
      <c r="E71" s="85" t="s">
        <v>279</v>
      </c>
      <c r="F71" s="85" t="s">
        <v>287</v>
      </c>
      <c r="G71" s="85" t="s">
        <v>288</v>
      </c>
      <c r="H71" s="85" t="s">
        <v>289</v>
      </c>
    </row>
    <row r="72" spans="1:8" ht="15.75" customHeight="1" x14ac:dyDescent="0.2">
      <c r="A72" s="29" t="s">
        <v>106</v>
      </c>
      <c r="B72" s="82">
        <v>42440</v>
      </c>
      <c r="C72" s="85" t="s">
        <v>290</v>
      </c>
      <c r="D72" s="85" t="s">
        <v>291</v>
      </c>
      <c r="E72" s="85" t="s">
        <v>279</v>
      </c>
      <c r="F72" s="85" t="s">
        <v>287</v>
      </c>
      <c r="G72" s="85" t="s">
        <v>292</v>
      </c>
      <c r="H72" s="85" t="s">
        <v>293</v>
      </c>
    </row>
    <row r="73" spans="1:8" ht="15.75" customHeight="1" x14ac:dyDescent="0.2">
      <c r="A73" s="29" t="s">
        <v>269</v>
      </c>
      <c r="B73" s="82">
        <v>42441</v>
      </c>
      <c r="C73" s="85" t="s">
        <v>290</v>
      </c>
      <c r="D73" s="85" t="s">
        <v>291</v>
      </c>
      <c r="E73" s="85" t="s">
        <v>279</v>
      </c>
      <c r="F73" s="85" t="s">
        <v>287</v>
      </c>
      <c r="G73" s="85" t="s">
        <v>292</v>
      </c>
      <c r="H73" s="85" t="s">
        <v>293</v>
      </c>
    </row>
    <row r="74" spans="1:8" ht="15.75" customHeight="1" x14ac:dyDescent="0.2">
      <c r="A74" s="29" t="s">
        <v>106</v>
      </c>
      <c r="B74" s="82">
        <v>42442</v>
      </c>
      <c r="C74" s="85" t="s">
        <v>266</v>
      </c>
      <c r="D74" s="85" t="s">
        <v>289</v>
      </c>
      <c r="E74" s="85" t="s">
        <v>294</v>
      </c>
      <c r="F74" s="85" t="s">
        <v>295</v>
      </c>
      <c r="G74" s="85" t="s">
        <v>296</v>
      </c>
      <c r="H74" s="85" t="s">
        <v>297</v>
      </c>
    </row>
    <row r="75" spans="1:8" ht="15.75" customHeight="1" x14ac:dyDescent="0.2">
      <c r="A75" s="29" t="s">
        <v>22</v>
      </c>
      <c r="B75" s="82">
        <v>42443</v>
      </c>
      <c r="C75" s="85" t="s">
        <v>266</v>
      </c>
      <c r="D75" s="85" t="s">
        <v>289</v>
      </c>
      <c r="E75" s="85" t="s">
        <v>294</v>
      </c>
      <c r="F75" s="85" t="s">
        <v>295</v>
      </c>
      <c r="G75" s="85" t="s">
        <v>296</v>
      </c>
      <c r="H75" s="85" t="s">
        <v>297</v>
      </c>
    </row>
    <row r="76" spans="1:8" ht="15.75" customHeight="1" x14ac:dyDescent="0.2">
      <c r="A76" s="29" t="s">
        <v>106</v>
      </c>
      <c r="B76" s="82">
        <v>42444</v>
      </c>
      <c r="C76" s="85" t="s">
        <v>266</v>
      </c>
      <c r="D76" s="85" t="s">
        <v>289</v>
      </c>
      <c r="E76" s="85" t="s">
        <v>294</v>
      </c>
      <c r="F76" s="85" t="s">
        <v>295</v>
      </c>
      <c r="G76" s="85" t="s">
        <v>296</v>
      </c>
      <c r="H76" s="85" t="s">
        <v>297</v>
      </c>
    </row>
    <row r="77" spans="1:8" ht="15.75" customHeight="1" x14ac:dyDescent="0.2">
      <c r="A77" s="29" t="s">
        <v>270</v>
      </c>
      <c r="B77" s="82">
        <v>42445</v>
      </c>
      <c r="C77" s="85" t="s">
        <v>266</v>
      </c>
      <c r="D77" s="85" t="s">
        <v>289</v>
      </c>
      <c r="E77" s="85" t="s">
        <v>294</v>
      </c>
      <c r="F77" s="85" t="s">
        <v>295</v>
      </c>
      <c r="G77" s="85" t="s">
        <v>296</v>
      </c>
      <c r="H77" s="85" t="s">
        <v>297</v>
      </c>
    </row>
    <row r="78" spans="1:8" ht="15.75" customHeight="1" x14ac:dyDescent="0.2">
      <c r="A78" s="29" t="s">
        <v>106</v>
      </c>
      <c r="B78" s="82">
        <v>42446</v>
      </c>
      <c r="C78" s="85" t="s">
        <v>266</v>
      </c>
      <c r="D78" s="85" t="s">
        <v>289</v>
      </c>
      <c r="E78" s="85" t="s">
        <v>294</v>
      </c>
      <c r="F78" s="85" t="s">
        <v>295</v>
      </c>
      <c r="G78" s="85" t="s">
        <v>296</v>
      </c>
      <c r="H78" s="85" t="s">
        <v>297</v>
      </c>
    </row>
    <row r="79" spans="1:8" ht="15.75" customHeight="1" x14ac:dyDescent="0.2">
      <c r="A79" s="29" t="s">
        <v>271</v>
      </c>
      <c r="B79" s="82">
        <v>42447</v>
      </c>
      <c r="C79" s="85" t="s">
        <v>266</v>
      </c>
      <c r="D79" s="85" t="s">
        <v>289</v>
      </c>
      <c r="E79" s="85" t="s">
        <v>294</v>
      </c>
      <c r="F79" s="85" t="s">
        <v>295</v>
      </c>
      <c r="G79" s="85" t="s">
        <v>296</v>
      </c>
      <c r="H79" s="85" t="s">
        <v>297</v>
      </c>
    </row>
    <row r="80" spans="1:8" ht="15.75" customHeight="1" x14ac:dyDescent="0.2">
      <c r="A80" s="29" t="s">
        <v>106</v>
      </c>
      <c r="B80" s="82">
        <v>42448</v>
      </c>
      <c r="C80" s="85" t="s">
        <v>266</v>
      </c>
      <c r="D80" s="85" t="s">
        <v>289</v>
      </c>
      <c r="E80" s="85" t="s">
        <v>294</v>
      </c>
      <c r="F80" s="85" t="s">
        <v>295</v>
      </c>
      <c r="G80" s="85" t="s">
        <v>296</v>
      </c>
      <c r="H80" s="85" t="s">
        <v>297</v>
      </c>
    </row>
    <row r="81" spans="1:8" ht="15.75" customHeight="1" x14ac:dyDescent="0.2">
      <c r="A81" s="29" t="s">
        <v>272</v>
      </c>
      <c r="B81" s="82">
        <v>42449</v>
      </c>
      <c r="C81" s="85" t="s">
        <v>266</v>
      </c>
      <c r="D81" s="85" t="s">
        <v>289</v>
      </c>
      <c r="E81" s="85" t="s">
        <v>294</v>
      </c>
      <c r="F81" s="85" t="s">
        <v>295</v>
      </c>
      <c r="G81" s="85" t="s">
        <v>296</v>
      </c>
      <c r="H81" s="85" t="s">
        <v>297</v>
      </c>
    </row>
    <row r="82" spans="1:8" ht="15.75" customHeight="1" x14ac:dyDescent="0.2">
      <c r="A82" s="29" t="s">
        <v>106</v>
      </c>
      <c r="B82" s="82">
        <v>42450</v>
      </c>
      <c r="C82" s="85" t="s">
        <v>266</v>
      </c>
      <c r="D82" s="85" t="s">
        <v>289</v>
      </c>
      <c r="E82" s="85" t="s">
        <v>294</v>
      </c>
      <c r="F82" s="85" t="s">
        <v>295</v>
      </c>
      <c r="G82" s="85" t="s">
        <v>296</v>
      </c>
      <c r="H82" s="85" t="s">
        <v>297</v>
      </c>
    </row>
    <row r="83" spans="1:8" ht="15.75" customHeight="1" x14ac:dyDescent="0.2">
      <c r="A83" s="29" t="s">
        <v>273</v>
      </c>
      <c r="B83" s="82">
        <v>42451</v>
      </c>
      <c r="C83" s="85" t="s">
        <v>266</v>
      </c>
      <c r="D83" s="85" t="s">
        <v>289</v>
      </c>
      <c r="E83" s="85" t="s">
        <v>294</v>
      </c>
      <c r="F83" s="85" t="s">
        <v>295</v>
      </c>
      <c r="G83" s="85" t="s">
        <v>296</v>
      </c>
      <c r="H83" s="85" t="s">
        <v>297</v>
      </c>
    </row>
    <row r="84" spans="1:8" ht="15.75" customHeight="1" x14ac:dyDescent="0.2">
      <c r="A84" s="29" t="s">
        <v>106</v>
      </c>
      <c r="B84" s="82">
        <v>42452</v>
      </c>
      <c r="C84" s="85" t="s">
        <v>266</v>
      </c>
      <c r="D84" s="85" t="s">
        <v>289</v>
      </c>
      <c r="E84" s="85" t="s">
        <v>294</v>
      </c>
      <c r="F84" s="85" t="s">
        <v>295</v>
      </c>
      <c r="G84" s="85" t="s">
        <v>296</v>
      </c>
      <c r="H84" s="85" t="s">
        <v>297</v>
      </c>
    </row>
    <row r="85" spans="1:8" ht="15.75" customHeight="1" x14ac:dyDescent="0.2">
      <c r="A85" s="29" t="s">
        <v>15</v>
      </c>
      <c r="B85" s="82">
        <v>42453</v>
      </c>
      <c r="C85" s="85" t="s">
        <v>266</v>
      </c>
      <c r="D85" s="85" t="s">
        <v>289</v>
      </c>
      <c r="E85" s="85" t="s">
        <v>294</v>
      </c>
      <c r="F85" s="85" t="s">
        <v>295</v>
      </c>
      <c r="G85" s="85" t="s">
        <v>296</v>
      </c>
      <c r="H85" s="85" t="s">
        <v>297</v>
      </c>
    </row>
    <row r="86" spans="1:8" ht="15.75" customHeight="1" x14ac:dyDescent="0.2">
      <c r="A86" s="29" t="s">
        <v>106</v>
      </c>
      <c r="B86" s="82">
        <v>42454</v>
      </c>
      <c r="C86" s="85" t="s">
        <v>277</v>
      </c>
      <c r="D86" s="85" t="s">
        <v>298</v>
      </c>
      <c r="E86" s="85" t="s">
        <v>294</v>
      </c>
      <c r="F86" s="85" t="s">
        <v>295</v>
      </c>
      <c r="G86" s="85" t="s">
        <v>299</v>
      </c>
      <c r="H86" s="85" t="s">
        <v>300</v>
      </c>
    </row>
    <row r="87" spans="1:8" ht="15.75" customHeight="1" x14ac:dyDescent="0.2">
      <c r="A87" s="29" t="s">
        <v>269</v>
      </c>
      <c r="B87" s="82">
        <v>42455</v>
      </c>
      <c r="C87" s="85" t="s">
        <v>277</v>
      </c>
      <c r="D87" s="85" t="s">
        <v>298</v>
      </c>
      <c r="E87" s="85" t="s">
        <v>294</v>
      </c>
      <c r="F87" s="85" t="s">
        <v>295</v>
      </c>
      <c r="G87" s="85" t="s">
        <v>299</v>
      </c>
      <c r="H87" s="85" t="s">
        <v>300</v>
      </c>
    </row>
    <row r="88" spans="1:8" ht="15.75" customHeight="1" x14ac:dyDescent="0.2">
      <c r="A88" s="29" t="s">
        <v>106</v>
      </c>
      <c r="B88" s="82">
        <v>42456</v>
      </c>
      <c r="C88" s="85" t="s">
        <v>277</v>
      </c>
      <c r="D88" s="85" t="s">
        <v>298</v>
      </c>
      <c r="E88" s="85" t="s">
        <v>294</v>
      </c>
      <c r="F88" s="85" t="s">
        <v>295</v>
      </c>
      <c r="G88" s="85" t="s">
        <v>299</v>
      </c>
      <c r="H88" s="85" t="s">
        <v>300</v>
      </c>
    </row>
    <row r="89" spans="1:8" ht="15.75" customHeight="1" x14ac:dyDescent="0.2">
      <c r="A89" s="29" t="s">
        <v>22</v>
      </c>
      <c r="B89" s="82">
        <v>42457</v>
      </c>
      <c r="C89" s="85" t="s">
        <v>277</v>
      </c>
      <c r="D89" s="85" t="s">
        <v>298</v>
      </c>
      <c r="E89" s="85" t="s">
        <v>294</v>
      </c>
      <c r="F89" s="85" t="s">
        <v>295</v>
      </c>
      <c r="G89" s="85" t="s">
        <v>299</v>
      </c>
      <c r="H89" s="85" t="s">
        <v>300</v>
      </c>
    </row>
    <row r="90" spans="1:8" ht="15.75" customHeight="1" x14ac:dyDescent="0.2">
      <c r="A90" s="29" t="s">
        <v>106</v>
      </c>
      <c r="B90" s="82">
        <v>42458</v>
      </c>
      <c r="C90" s="85" t="s">
        <v>277</v>
      </c>
      <c r="D90" s="85" t="s">
        <v>298</v>
      </c>
      <c r="E90" s="85" t="s">
        <v>294</v>
      </c>
      <c r="F90" s="85" t="s">
        <v>295</v>
      </c>
      <c r="G90" s="85" t="s">
        <v>299</v>
      </c>
      <c r="H90" s="85" t="s">
        <v>300</v>
      </c>
    </row>
    <row r="91" spans="1:8" ht="15.75" customHeight="1" x14ac:dyDescent="0.2">
      <c r="A91" s="29" t="s">
        <v>270</v>
      </c>
      <c r="B91" s="82">
        <v>42459</v>
      </c>
      <c r="C91" s="85" t="s">
        <v>277</v>
      </c>
      <c r="D91" s="85" t="s">
        <v>298</v>
      </c>
      <c r="E91" s="85" t="s">
        <v>294</v>
      </c>
      <c r="F91" s="85" t="s">
        <v>295</v>
      </c>
      <c r="G91" s="85" t="s">
        <v>299</v>
      </c>
      <c r="H91" s="85" t="s">
        <v>300</v>
      </c>
    </row>
    <row r="92" spans="1:8" ht="15.75" customHeight="1" x14ac:dyDescent="0.2">
      <c r="A92" s="29" t="s">
        <v>106</v>
      </c>
      <c r="B92" s="82">
        <v>42460</v>
      </c>
      <c r="C92" s="85" t="s">
        <v>277</v>
      </c>
      <c r="D92" s="85" t="s">
        <v>298</v>
      </c>
      <c r="E92" s="85" t="s">
        <v>294</v>
      </c>
      <c r="F92" s="85" t="s">
        <v>295</v>
      </c>
      <c r="G92" s="85" t="s">
        <v>299</v>
      </c>
      <c r="H92" s="85" t="s">
        <v>300</v>
      </c>
    </row>
    <row r="93" spans="1:8" ht="15.75" customHeight="1" x14ac:dyDescent="0.2">
      <c r="A93" s="29" t="s">
        <v>271</v>
      </c>
      <c r="B93" s="82">
        <v>42461</v>
      </c>
      <c r="C93" s="85" t="s">
        <v>277</v>
      </c>
      <c r="D93" s="85" t="s">
        <v>298</v>
      </c>
      <c r="E93" s="85" t="s">
        <v>294</v>
      </c>
      <c r="F93" s="85" t="s">
        <v>295</v>
      </c>
      <c r="G93" s="85" t="s">
        <v>299</v>
      </c>
      <c r="H93" s="85" t="s">
        <v>300</v>
      </c>
    </row>
    <row r="94" spans="1:8" ht="15.75" customHeight="1" x14ac:dyDescent="0.2">
      <c r="A94" s="29" t="s">
        <v>106</v>
      </c>
      <c r="B94" s="82">
        <v>42462</v>
      </c>
      <c r="C94" s="85" t="s">
        <v>277</v>
      </c>
      <c r="D94" s="85" t="s">
        <v>298</v>
      </c>
      <c r="E94" s="85" t="s">
        <v>294</v>
      </c>
      <c r="F94" s="85" t="s">
        <v>295</v>
      </c>
      <c r="G94" s="85" t="s">
        <v>299</v>
      </c>
      <c r="H94" s="85" t="s">
        <v>300</v>
      </c>
    </row>
    <row r="95" spans="1:8" ht="15.75" customHeight="1" x14ac:dyDescent="0.2">
      <c r="A95" s="29" t="s">
        <v>272</v>
      </c>
      <c r="B95" s="82">
        <v>42463</v>
      </c>
      <c r="C95" s="85" t="s">
        <v>277</v>
      </c>
      <c r="D95" s="85" t="s">
        <v>298</v>
      </c>
      <c r="E95" s="85" t="s">
        <v>294</v>
      </c>
      <c r="F95" s="85" t="s">
        <v>295</v>
      </c>
      <c r="G95" s="85" t="s">
        <v>299</v>
      </c>
      <c r="H95" s="85" t="s">
        <v>300</v>
      </c>
    </row>
    <row r="96" spans="1:8" ht="15.75" customHeight="1" x14ac:dyDescent="0.2">
      <c r="A96" s="29" t="s">
        <v>106</v>
      </c>
      <c r="B96" s="82">
        <v>42464</v>
      </c>
      <c r="C96" s="85" t="s">
        <v>277</v>
      </c>
      <c r="D96" s="85" t="s">
        <v>298</v>
      </c>
      <c r="E96" s="85" t="s">
        <v>294</v>
      </c>
      <c r="F96" s="85" t="s">
        <v>295</v>
      </c>
      <c r="G96" s="85" t="s">
        <v>299</v>
      </c>
      <c r="H96" s="85" t="s">
        <v>300</v>
      </c>
    </row>
    <row r="97" spans="1:8" ht="15.75" customHeight="1" x14ac:dyDescent="0.2">
      <c r="A97" s="29" t="s">
        <v>273</v>
      </c>
      <c r="B97" s="82">
        <v>42465</v>
      </c>
      <c r="C97" s="85" t="s">
        <v>277</v>
      </c>
      <c r="D97" s="85" t="s">
        <v>298</v>
      </c>
      <c r="E97" s="85" t="s">
        <v>294</v>
      </c>
      <c r="F97" s="85" t="s">
        <v>295</v>
      </c>
      <c r="G97" s="85" t="s">
        <v>299</v>
      </c>
      <c r="H97" s="85" t="s">
        <v>300</v>
      </c>
    </row>
    <row r="98" spans="1:8" ht="15.75" customHeight="1" x14ac:dyDescent="0.2">
      <c r="A98" s="29" t="s">
        <v>106</v>
      </c>
      <c r="B98" s="82">
        <v>42466</v>
      </c>
      <c r="C98" s="85" t="s">
        <v>277</v>
      </c>
      <c r="D98" s="85" t="s">
        <v>298</v>
      </c>
      <c r="E98" s="85" t="s">
        <v>294</v>
      </c>
      <c r="F98" s="85" t="s">
        <v>295</v>
      </c>
      <c r="G98" s="85" t="s">
        <v>299</v>
      </c>
      <c r="H98" s="85" t="s">
        <v>300</v>
      </c>
    </row>
    <row r="99" spans="1:8" ht="15.75" customHeight="1" x14ac:dyDescent="0.2">
      <c r="A99" s="29" t="s">
        <v>15</v>
      </c>
      <c r="B99" s="82">
        <v>42467</v>
      </c>
      <c r="C99" s="85" t="s">
        <v>277</v>
      </c>
      <c r="D99" s="85" t="s">
        <v>298</v>
      </c>
      <c r="E99" s="85" t="s">
        <v>294</v>
      </c>
      <c r="F99" s="85" t="s">
        <v>295</v>
      </c>
      <c r="G99" s="85" t="s">
        <v>299</v>
      </c>
      <c r="H99" s="85" t="s">
        <v>300</v>
      </c>
    </row>
    <row r="100" spans="1:8" ht="15.75" customHeight="1" x14ac:dyDescent="0.2">
      <c r="A100" s="29" t="s">
        <v>106</v>
      </c>
      <c r="B100" s="82">
        <v>42468</v>
      </c>
      <c r="C100" s="85" t="s">
        <v>301</v>
      </c>
      <c r="D100" s="85" t="s">
        <v>302</v>
      </c>
      <c r="E100" s="85" t="s">
        <v>294</v>
      </c>
      <c r="F100" s="85" t="s">
        <v>303</v>
      </c>
      <c r="G100" s="85" t="s">
        <v>304</v>
      </c>
      <c r="H100" s="85" t="s">
        <v>305</v>
      </c>
    </row>
    <row r="101" spans="1:8" ht="15.75" customHeight="1" x14ac:dyDescent="0.2">
      <c r="A101" s="29" t="s">
        <v>269</v>
      </c>
      <c r="B101" s="82">
        <v>42469</v>
      </c>
      <c r="C101" s="85" t="s">
        <v>301</v>
      </c>
      <c r="D101" s="85" t="s">
        <v>302</v>
      </c>
      <c r="E101" s="85" t="s">
        <v>294</v>
      </c>
      <c r="F101" s="85" t="s">
        <v>303</v>
      </c>
      <c r="G101" s="85" t="s">
        <v>304</v>
      </c>
      <c r="H101" s="85" t="s">
        <v>305</v>
      </c>
    </row>
    <row r="102" spans="1:8" ht="15.75" customHeight="1" x14ac:dyDescent="0.2">
      <c r="A102" s="29" t="s">
        <v>106</v>
      </c>
      <c r="B102" s="82">
        <v>42470</v>
      </c>
      <c r="C102" s="85" t="s">
        <v>301</v>
      </c>
      <c r="D102" s="85" t="s">
        <v>302</v>
      </c>
      <c r="E102" s="85" t="s">
        <v>294</v>
      </c>
      <c r="F102" s="85" t="s">
        <v>303</v>
      </c>
      <c r="G102" s="85" t="s">
        <v>304</v>
      </c>
      <c r="H102" s="85" t="s">
        <v>305</v>
      </c>
    </row>
    <row r="103" spans="1:8" ht="15.75" customHeight="1" x14ac:dyDescent="0.2">
      <c r="A103" s="29" t="s">
        <v>22</v>
      </c>
      <c r="B103" s="82">
        <v>42471</v>
      </c>
      <c r="C103" s="85" t="s">
        <v>301</v>
      </c>
      <c r="D103" s="85" t="s">
        <v>302</v>
      </c>
      <c r="E103" s="85" t="s">
        <v>294</v>
      </c>
      <c r="F103" s="85" t="s">
        <v>303</v>
      </c>
      <c r="G103" s="85" t="s">
        <v>304</v>
      </c>
      <c r="H103" s="85" t="s">
        <v>305</v>
      </c>
    </row>
    <row r="104" spans="1:8" ht="15.75" customHeight="1" x14ac:dyDescent="0.2">
      <c r="A104" s="29" t="s">
        <v>106</v>
      </c>
      <c r="B104" s="82">
        <v>42472</v>
      </c>
      <c r="C104" s="85" t="s">
        <v>301</v>
      </c>
      <c r="D104" s="85" t="s">
        <v>302</v>
      </c>
      <c r="E104" s="85" t="s">
        <v>294</v>
      </c>
      <c r="F104" s="85" t="s">
        <v>303</v>
      </c>
      <c r="G104" s="85" t="s">
        <v>304</v>
      </c>
      <c r="H104" s="85" t="s">
        <v>305</v>
      </c>
    </row>
    <row r="105" spans="1:8" ht="15.75" customHeight="1" x14ac:dyDescent="0.2">
      <c r="A105" s="29" t="s">
        <v>270</v>
      </c>
      <c r="B105" s="82">
        <v>42473</v>
      </c>
      <c r="C105" s="85" t="s">
        <v>301</v>
      </c>
      <c r="D105" s="85" t="s">
        <v>302</v>
      </c>
      <c r="E105" s="85" t="s">
        <v>294</v>
      </c>
      <c r="F105" s="85" t="s">
        <v>303</v>
      </c>
      <c r="G105" s="85" t="s">
        <v>304</v>
      </c>
      <c r="H105" s="85" t="s">
        <v>305</v>
      </c>
    </row>
    <row r="106" spans="1:8" ht="15.75" customHeight="1" x14ac:dyDescent="0.2">
      <c r="A106" s="29" t="s">
        <v>106</v>
      </c>
      <c r="B106" s="82">
        <v>42474</v>
      </c>
      <c r="C106" s="85" t="s">
        <v>301</v>
      </c>
      <c r="D106" s="85" t="s">
        <v>302</v>
      </c>
      <c r="E106" s="85" t="s">
        <v>294</v>
      </c>
      <c r="F106" s="85" t="s">
        <v>303</v>
      </c>
      <c r="G106" s="85" t="s">
        <v>304</v>
      </c>
      <c r="H106" s="85" t="s">
        <v>305</v>
      </c>
    </row>
    <row r="107" spans="1:8" ht="15.75" customHeight="1" x14ac:dyDescent="0.2">
      <c r="A107" s="29" t="s">
        <v>271</v>
      </c>
      <c r="B107" s="82">
        <v>42475</v>
      </c>
      <c r="C107" s="85" t="s">
        <v>301</v>
      </c>
      <c r="D107" s="85" t="s">
        <v>302</v>
      </c>
      <c r="E107" s="85" t="s">
        <v>294</v>
      </c>
      <c r="F107" s="85" t="s">
        <v>303</v>
      </c>
      <c r="G107" s="85" t="s">
        <v>304</v>
      </c>
      <c r="H107" s="85" t="s">
        <v>305</v>
      </c>
    </row>
    <row r="108" spans="1:8" ht="15.75" customHeight="1" x14ac:dyDescent="0.2">
      <c r="A108" s="29" t="s">
        <v>106</v>
      </c>
      <c r="B108" s="82">
        <v>42476</v>
      </c>
      <c r="C108" s="85" t="s">
        <v>301</v>
      </c>
      <c r="D108" s="85" t="s">
        <v>302</v>
      </c>
      <c r="E108" s="85" t="s">
        <v>294</v>
      </c>
      <c r="F108" s="85" t="s">
        <v>303</v>
      </c>
      <c r="G108" s="85" t="s">
        <v>304</v>
      </c>
      <c r="H108" s="85" t="s">
        <v>305</v>
      </c>
    </row>
    <row r="109" spans="1:8" ht="15.75" customHeight="1" x14ac:dyDescent="0.2">
      <c r="A109" s="29" t="s">
        <v>272</v>
      </c>
      <c r="B109" s="82">
        <v>42477</v>
      </c>
      <c r="C109" s="85" t="s">
        <v>301</v>
      </c>
      <c r="D109" s="85" t="s">
        <v>302</v>
      </c>
      <c r="E109" s="85" t="s">
        <v>294</v>
      </c>
      <c r="F109" s="85" t="s">
        <v>303</v>
      </c>
      <c r="G109" s="85" t="s">
        <v>304</v>
      </c>
      <c r="H109" s="85" t="s">
        <v>305</v>
      </c>
    </row>
    <row r="110" spans="1:8" ht="15.75" customHeight="1" x14ac:dyDescent="0.2">
      <c r="A110" s="29" t="s">
        <v>106</v>
      </c>
      <c r="B110" s="82">
        <v>42478</v>
      </c>
      <c r="C110" s="85" t="s">
        <v>301</v>
      </c>
      <c r="D110" s="85" t="s">
        <v>302</v>
      </c>
      <c r="E110" s="85" t="s">
        <v>294</v>
      </c>
      <c r="F110" s="85" t="s">
        <v>303</v>
      </c>
      <c r="G110" s="85" t="s">
        <v>304</v>
      </c>
      <c r="H110" s="85" t="s">
        <v>305</v>
      </c>
    </row>
    <row r="111" spans="1:8" ht="15.75" customHeight="1" x14ac:dyDescent="0.2">
      <c r="A111" s="29" t="s">
        <v>273</v>
      </c>
      <c r="B111" s="82">
        <v>42479</v>
      </c>
      <c r="C111" s="85" t="s">
        <v>301</v>
      </c>
      <c r="D111" s="85" t="s">
        <v>302</v>
      </c>
      <c r="E111" s="85" t="s">
        <v>294</v>
      </c>
      <c r="F111" s="85" t="s">
        <v>303</v>
      </c>
      <c r="G111" s="85" t="s">
        <v>304</v>
      </c>
      <c r="H111" s="85" t="s">
        <v>305</v>
      </c>
    </row>
    <row r="112" spans="1:8" ht="15.75" customHeight="1" x14ac:dyDescent="0.2">
      <c r="A112" s="29" t="s">
        <v>106</v>
      </c>
      <c r="B112" s="82">
        <v>42480</v>
      </c>
      <c r="C112" s="85" t="s">
        <v>301</v>
      </c>
      <c r="D112" s="85" t="s">
        <v>302</v>
      </c>
      <c r="E112" s="85" t="s">
        <v>294</v>
      </c>
      <c r="F112" s="85" t="s">
        <v>303</v>
      </c>
      <c r="G112" s="85" t="s">
        <v>304</v>
      </c>
      <c r="H112" s="85" t="s">
        <v>305</v>
      </c>
    </row>
    <row r="113" spans="1:8" ht="15.75" customHeight="1" x14ac:dyDescent="0.2">
      <c r="A113" s="29" t="s">
        <v>15</v>
      </c>
      <c r="B113" s="82">
        <v>42481</v>
      </c>
      <c r="C113" s="85" t="s">
        <v>301</v>
      </c>
      <c r="D113" s="85" t="s">
        <v>302</v>
      </c>
      <c r="E113" s="85" t="s">
        <v>294</v>
      </c>
      <c r="F113" s="85" t="s">
        <v>303</v>
      </c>
      <c r="G113" s="85" t="s">
        <v>304</v>
      </c>
      <c r="H113" s="85" t="s">
        <v>305</v>
      </c>
    </row>
    <row r="114" spans="1:8" ht="15.75" customHeight="1" x14ac:dyDescent="0.2">
      <c r="A114" s="29" t="s">
        <v>106</v>
      </c>
      <c r="B114" s="82">
        <v>42482</v>
      </c>
      <c r="C114" s="85" t="s">
        <v>290</v>
      </c>
      <c r="D114" s="85" t="s">
        <v>266</v>
      </c>
      <c r="E114" s="85" t="s">
        <v>294</v>
      </c>
      <c r="F114" s="85" t="s">
        <v>303</v>
      </c>
      <c r="G114" s="85" t="s">
        <v>306</v>
      </c>
      <c r="H114" s="85" t="s">
        <v>307</v>
      </c>
    </row>
    <row r="115" spans="1:8" ht="15.75" customHeight="1" x14ac:dyDescent="0.2">
      <c r="A115" s="29" t="s">
        <v>269</v>
      </c>
      <c r="B115" s="82">
        <v>42483</v>
      </c>
      <c r="C115" s="85" t="s">
        <v>290</v>
      </c>
      <c r="D115" s="85" t="s">
        <v>266</v>
      </c>
      <c r="E115" s="85" t="s">
        <v>294</v>
      </c>
      <c r="F115" s="85" t="s">
        <v>303</v>
      </c>
      <c r="G115" s="85" t="s">
        <v>306</v>
      </c>
      <c r="H115" s="85" t="s">
        <v>307</v>
      </c>
    </row>
    <row r="116" spans="1:8" ht="15.75" customHeight="1" x14ac:dyDescent="0.2">
      <c r="A116" s="29" t="s">
        <v>106</v>
      </c>
      <c r="B116" s="82">
        <v>42484</v>
      </c>
      <c r="C116" s="85" t="s">
        <v>290</v>
      </c>
      <c r="D116" s="85" t="s">
        <v>266</v>
      </c>
      <c r="E116" s="85" t="s">
        <v>294</v>
      </c>
      <c r="F116" s="85" t="s">
        <v>303</v>
      </c>
      <c r="G116" s="85" t="s">
        <v>306</v>
      </c>
      <c r="H116" s="85" t="s">
        <v>307</v>
      </c>
    </row>
    <row r="117" spans="1:8" ht="15.75" customHeight="1" x14ac:dyDescent="0.2">
      <c r="A117" s="29" t="s">
        <v>22</v>
      </c>
      <c r="B117" s="82">
        <v>42485</v>
      </c>
      <c r="C117" s="85" t="s">
        <v>290</v>
      </c>
      <c r="D117" s="85" t="s">
        <v>266</v>
      </c>
      <c r="E117" s="85" t="s">
        <v>294</v>
      </c>
      <c r="F117" s="85" t="s">
        <v>303</v>
      </c>
      <c r="G117" s="85" t="s">
        <v>306</v>
      </c>
      <c r="H117" s="85" t="s">
        <v>307</v>
      </c>
    </row>
    <row r="118" spans="1:8" ht="15.75" customHeight="1" x14ac:dyDescent="0.2">
      <c r="A118" s="29" t="s">
        <v>106</v>
      </c>
      <c r="B118" s="82">
        <v>42486</v>
      </c>
      <c r="C118" s="85" t="s">
        <v>290</v>
      </c>
      <c r="D118" s="85" t="s">
        <v>266</v>
      </c>
      <c r="E118" s="85" t="s">
        <v>294</v>
      </c>
      <c r="F118" s="85" t="s">
        <v>303</v>
      </c>
      <c r="G118" s="85" t="s">
        <v>306</v>
      </c>
      <c r="H118" s="85" t="s">
        <v>307</v>
      </c>
    </row>
    <row r="119" spans="1:8" ht="15.75" customHeight="1" x14ac:dyDescent="0.2">
      <c r="A119" s="29" t="s">
        <v>270</v>
      </c>
      <c r="B119" s="82">
        <v>42487</v>
      </c>
      <c r="C119" s="85" t="s">
        <v>290</v>
      </c>
      <c r="D119" s="85" t="s">
        <v>266</v>
      </c>
      <c r="E119" s="85" t="s">
        <v>294</v>
      </c>
      <c r="F119" s="85" t="s">
        <v>303</v>
      </c>
      <c r="G119" s="85" t="s">
        <v>306</v>
      </c>
      <c r="H119" s="85" t="s">
        <v>307</v>
      </c>
    </row>
    <row r="120" spans="1:8" ht="15.75" customHeight="1" x14ac:dyDescent="0.2">
      <c r="A120" s="29" t="s">
        <v>106</v>
      </c>
      <c r="B120" s="82">
        <v>42488</v>
      </c>
      <c r="C120" s="85" t="s">
        <v>290</v>
      </c>
      <c r="D120" s="85" t="s">
        <v>266</v>
      </c>
      <c r="E120" s="85" t="s">
        <v>294</v>
      </c>
      <c r="F120" s="85" t="s">
        <v>303</v>
      </c>
      <c r="G120" s="85" t="s">
        <v>306</v>
      </c>
      <c r="H120" s="85" t="s">
        <v>307</v>
      </c>
    </row>
    <row r="121" spans="1:8" ht="15.75" customHeight="1" x14ac:dyDescent="0.2">
      <c r="A121" s="29" t="s">
        <v>271</v>
      </c>
      <c r="B121" s="82">
        <v>42489</v>
      </c>
      <c r="C121" s="85" t="s">
        <v>290</v>
      </c>
      <c r="D121" s="85" t="s">
        <v>266</v>
      </c>
      <c r="E121" s="85" t="s">
        <v>294</v>
      </c>
      <c r="F121" s="85" t="s">
        <v>303</v>
      </c>
      <c r="G121" s="85" t="s">
        <v>306</v>
      </c>
      <c r="H121" s="85" t="s">
        <v>307</v>
      </c>
    </row>
    <row r="122" spans="1:8" ht="15.75" customHeight="1" x14ac:dyDescent="0.2">
      <c r="A122" s="29" t="s">
        <v>106</v>
      </c>
      <c r="B122" s="82">
        <v>42490</v>
      </c>
      <c r="C122" s="85" t="s">
        <v>290</v>
      </c>
      <c r="D122" s="85" t="s">
        <v>266</v>
      </c>
      <c r="E122" s="85" t="s">
        <v>294</v>
      </c>
      <c r="F122" s="85" t="s">
        <v>303</v>
      </c>
      <c r="G122" s="85" t="s">
        <v>306</v>
      </c>
      <c r="H122" s="85" t="s">
        <v>307</v>
      </c>
    </row>
    <row r="123" spans="1:8" ht="15.75" customHeight="1" x14ac:dyDescent="0.2">
      <c r="A123" s="29" t="s">
        <v>272</v>
      </c>
      <c r="B123" s="82">
        <v>42491</v>
      </c>
      <c r="C123" s="85" t="s">
        <v>290</v>
      </c>
      <c r="D123" s="85" t="s">
        <v>266</v>
      </c>
      <c r="E123" s="85" t="s">
        <v>294</v>
      </c>
      <c r="F123" s="85" t="s">
        <v>303</v>
      </c>
      <c r="G123" s="85" t="s">
        <v>306</v>
      </c>
      <c r="H123" s="85" t="s">
        <v>307</v>
      </c>
    </row>
    <row r="124" spans="1:8" ht="15.75" customHeight="1" x14ac:dyDescent="0.2">
      <c r="A124" s="29" t="s">
        <v>106</v>
      </c>
      <c r="B124" s="82">
        <v>42492</v>
      </c>
      <c r="C124" s="85" t="s">
        <v>290</v>
      </c>
      <c r="D124" s="85" t="s">
        <v>266</v>
      </c>
      <c r="E124" s="85" t="s">
        <v>294</v>
      </c>
      <c r="F124" s="85" t="s">
        <v>303</v>
      </c>
      <c r="G124" s="85" t="s">
        <v>306</v>
      </c>
      <c r="H124" s="85" t="s">
        <v>307</v>
      </c>
    </row>
    <row r="125" spans="1:8" ht="15.75" customHeight="1" x14ac:dyDescent="0.2">
      <c r="A125" s="29" t="s">
        <v>273</v>
      </c>
      <c r="B125" s="82">
        <v>42493</v>
      </c>
      <c r="C125" s="85" t="s">
        <v>290</v>
      </c>
      <c r="D125" s="85" t="s">
        <v>266</v>
      </c>
      <c r="E125" s="85" t="s">
        <v>294</v>
      </c>
      <c r="F125" s="85" t="s">
        <v>303</v>
      </c>
      <c r="G125" s="85" t="s">
        <v>306</v>
      </c>
      <c r="H125" s="85" t="s">
        <v>307</v>
      </c>
    </row>
    <row r="126" spans="1:8" ht="15.75" customHeight="1" x14ac:dyDescent="0.2">
      <c r="A126" s="29" t="s">
        <v>106</v>
      </c>
      <c r="B126" s="82">
        <v>42494</v>
      </c>
      <c r="C126" s="85" t="s">
        <v>290</v>
      </c>
      <c r="D126" s="85" t="s">
        <v>266</v>
      </c>
      <c r="E126" s="85" t="s">
        <v>294</v>
      </c>
      <c r="F126" s="85" t="s">
        <v>303</v>
      </c>
      <c r="G126" s="85" t="s">
        <v>306</v>
      </c>
      <c r="H126" s="85" t="s">
        <v>307</v>
      </c>
    </row>
    <row r="127" spans="1:8" ht="15.75" customHeight="1" x14ac:dyDescent="0.2">
      <c r="A127" s="29" t="s">
        <v>15</v>
      </c>
      <c r="B127" s="82">
        <v>42495</v>
      </c>
      <c r="C127" s="85" t="s">
        <v>290</v>
      </c>
      <c r="D127" s="85" t="s">
        <v>266</v>
      </c>
      <c r="E127" s="85" t="s">
        <v>294</v>
      </c>
      <c r="F127" s="85" t="s">
        <v>303</v>
      </c>
      <c r="G127" s="85" t="s">
        <v>306</v>
      </c>
      <c r="H127" s="85" t="s">
        <v>307</v>
      </c>
    </row>
    <row r="128" spans="1:8" ht="15.75" customHeight="1" x14ac:dyDescent="0.2">
      <c r="A128" s="29" t="s">
        <v>106</v>
      </c>
      <c r="B128" s="82">
        <v>42496</v>
      </c>
      <c r="C128" s="85" t="s">
        <v>295</v>
      </c>
      <c r="D128" s="85" t="s">
        <v>308</v>
      </c>
      <c r="E128" s="85" t="s">
        <v>294</v>
      </c>
      <c r="F128" s="85" t="s">
        <v>290</v>
      </c>
      <c r="G128" s="85" t="s">
        <v>309</v>
      </c>
      <c r="H128" s="85" t="s">
        <v>310</v>
      </c>
    </row>
    <row r="129" spans="1:8" ht="15.75" customHeight="1" x14ac:dyDescent="0.2">
      <c r="A129" s="29" t="s">
        <v>269</v>
      </c>
      <c r="B129" s="82">
        <v>42497</v>
      </c>
      <c r="C129" s="85" t="s">
        <v>295</v>
      </c>
      <c r="D129" s="85" t="s">
        <v>308</v>
      </c>
      <c r="E129" s="85" t="s">
        <v>294</v>
      </c>
      <c r="F129" s="85" t="s">
        <v>290</v>
      </c>
      <c r="G129" s="85" t="s">
        <v>309</v>
      </c>
      <c r="H129" s="85" t="s">
        <v>310</v>
      </c>
    </row>
    <row r="130" spans="1:8" ht="15.75" customHeight="1" x14ac:dyDescent="0.2">
      <c r="A130" s="29" t="s">
        <v>106</v>
      </c>
      <c r="B130" s="82">
        <v>42498</v>
      </c>
      <c r="C130" s="85" t="s">
        <v>295</v>
      </c>
      <c r="D130" s="85" t="s">
        <v>308</v>
      </c>
      <c r="E130" s="85" t="s">
        <v>294</v>
      </c>
      <c r="F130" s="85" t="s">
        <v>290</v>
      </c>
      <c r="G130" s="85" t="s">
        <v>309</v>
      </c>
      <c r="H130" s="85" t="s">
        <v>310</v>
      </c>
    </row>
    <row r="131" spans="1:8" ht="15.75" customHeight="1" x14ac:dyDescent="0.2">
      <c r="A131" s="29" t="s">
        <v>22</v>
      </c>
      <c r="B131" s="82">
        <v>42499</v>
      </c>
      <c r="C131" s="85" t="s">
        <v>295</v>
      </c>
      <c r="D131" s="85" t="s">
        <v>308</v>
      </c>
      <c r="E131" s="85" t="s">
        <v>294</v>
      </c>
      <c r="F131" s="85" t="s">
        <v>290</v>
      </c>
      <c r="G131" s="85" t="s">
        <v>309</v>
      </c>
      <c r="H131" s="85" t="s">
        <v>310</v>
      </c>
    </row>
    <row r="132" spans="1:8" ht="15.75" customHeight="1" x14ac:dyDescent="0.2">
      <c r="A132" s="29" t="s">
        <v>106</v>
      </c>
      <c r="B132" s="82">
        <v>42500</v>
      </c>
      <c r="C132" s="85" t="s">
        <v>295</v>
      </c>
      <c r="D132" s="85" t="s">
        <v>308</v>
      </c>
      <c r="E132" s="85" t="s">
        <v>294</v>
      </c>
      <c r="F132" s="85" t="s">
        <v>290</v>
      </c>
      <c r="G132" s="85" t="s">
        <v>309</v>
      </c>
      <c r="H132" s="85" t="s">
        <v>310</v>
      </c>
    </row>
    <row r="133" spans="1:8" ht="15.75" customHeight="1" x14ac:dyDescent="0.2">
      <c r="A133" s="29" t="s">
        <v>270</v>
      </c>
      <c r="B133" s="82">
        <v>42501</v>
      </c>
      <c r="C133" s="85" t="s">
        <v>295</v>
      </c>
      <c r="D133" s="85" t="s">
        <v>308</v>
      </c>
      <c r="E133" s="85" t="s">
        <v>294</v>
      </c>
      <c r="F133" s="85" t="s">
        <v>290</v>
      </c>
      <c r="G133" s="85" t="s">
        <v>309</v>
      </c>
      <c r="H133" s="85" t="s">
        <v>310</v>
      </c>
    </row>
    <row r="134" spans="1:8" ht="15.75" customHeight="1" x14ac:dyDescent="0.2">
      <c r="A134" s="29" t="s">
        <v>106</v>
      </c>
      <c r="B134" s="82">
        <v>42502</v>
      </c>
      <c r="C134" s="85" t="s">
        <v>295</v>
      </c>
      <c r="D134" s="85" t="s">
        <v>308</v>
      </c>
      <c r="E134" s="85" t="s">
        <v>294</v>
      </c>
      <c r="F134" s="85" t="s">
        <v>290</v>
      </c>
      <c r="G134" s="85" t="s">
        <v>309</v>
      </c>
      <c r="H134" s="85" t="s">
        <v>310</v>
      </c>
    </row>
    <row r="135" spans="1:8" ht="15.75" customHeight="1" x14ac:dyDescent="0.2">
      <c r="A135" s="29" t="s">
        <v>271</v>
      </c>
      <c r="B135" s="82">
        <v>42503</v>
      </c>
      <c r="C135" s="85" t="s">
        <v>295</v>
      </c>
      <c r="D135" s="85" t="s">
        <v>308</v>
      </c>
      <c r="E135" s="85" t="s">
        <v>294</v>
      </c>
      <c r="F135" s="85" t="s">
        <v>290</v>
      </c>
      <c r="G135" s="85" t="s">
        <v>309</v>
      </c>
      <c r="H135" s="85" t="s">
        <v>310</v>
      </c>
    </row>
    <row r="136" spans="1:8" ht="15.75" customHeight="1" x14ac:dyDescent="0.2">
      <c r="A136" s="29" t="s">
        <v>106</v>
      </c>
      <c r="B136" s="82">
        <v>42504</v>
      </c>
      <c r="C136" s="85" t="s">
        <v>295</v>
      </c>
      <c r="D136" s="85" t="s">
        <v>308</v>
      </c>
      <c r="E136" s="85" t="s">
        <v>294</v>
      </c>
      <c r="F136" s="85" t="s">
        <v>290</v>
      </c>
      <c r="G136" s="85" t="s">
        <v>309</v>
      </c>
      <c r="H136" s="85" t="s">
        <v>310</v>
      </c>
    </row>
    <row r="137" spans="1:8" ht="15.75" customHeight="1" x14ac:dyDescent="0.2">
      <c r="A137" s="29" t="s">
        <v>272</v>
      </c>
      <c r="B137" s="82">
        <v>42505</v>
      </c>
      <c r="C137" s="85" t="s">
        <v>295</v>
      </c>
      <c r="D137" s="85" t="s">
        <v>308</v>
      </c>
      <c r="E137" s="85" t="s">
        <v>294</v>
      </c>
      <c r="F137" s="85" t="s">
        <v>290</v>
      </c>
      <c r="G137" s="85" t="s">
        <v>309</v>
      </c>
      <c r="H137" s="85" t="s">
        <v>310</v>
      </c>
    </row>
    <row r="138" spans="1:8" ht="15.75" customHeight="1" x14ac:dyDescent="0.2">
      <c r="A138" s="29" t="s">
        <v>106</v>
      </c>
      <c r="B138" s="82">
        <v>42506</v>
      </c>
      <c r="C138" s="85" t="s">
        <v>295</v>
      </c>
      <c r="D138" s="85" t="s">
        <v>308</v>
      </c>
      <c r="E138" s="85" t="s">
        <v>294</v>
      </c>
      <c r="F138" s="85" t="s">
        <v>290</v>
      </c>
      <c r="G138" s="85" t="s">
        <v>309</v>
      </c>
      <c r="H138" s="85" t="s">
        <v>310</v>
      </c>
    </row>
    <row r="139" spans="1:8" ht="15.75" customHeight="1" x14ac:dyDescent="0.2">
      <c r="A139" s="29" t="s">
        <v>273</v>
      </c>
      <c r="B139" s="82">
        <v>42507</v>
      </c>
      <c r="C139" s="85" t="s">
        <v>295</v>
      </c>
      <c r="D139" s="85" t="s">
        <v>308</v>
      </c>
      <c r="E139" s="85" t="s">
        <v>294</v>
      </c>
      <c r="F139" s="85" t="s">
        <v>290</v>
      </c>
      <c r="G139" s="85" t="s">
        <v>309</v>
      </c>
      <c r="H139" s="85" t="s">
        <v>310</v>
      </c>
    </row>
    <row r="140" spans="1:8" ht="15.75" customHeight="1" x14ac:dyDescent="0.2">
      <c r="A140" s="29" t="s">
        <v>106</v>
      </c>
      <c r="B140" s="82">
        <v>42508</v>
      </c>
      <c r="C140" s="85" t="s">
        <v>295</v>
      </c>
      <c r="D140" s="85" t="s">
        <v>308</v>
      </c>
      <c r="E140" s="85" t="s">
        <v>294</v>
      </c>
      <c r="F140" s="85" t="s">
        <v>290</v>
      </c>
      <c r="G140" s="85" t="s">
        <v>309</v>
      </c>
      <c r="H140" s="85" t="s">
        <v>310</v>
      </c>
    </row>
    <row r="141" spans="1:8" ht="15.75" customHeight="1" x14ac:dyDescent="0.2">
      <c r="A141" s="29" t="s">
        <v>15</v>
      </c>
      <c r="B141" s="82">
        <v>42509</v>
      </c>
      <c r="C141" s="85" t="s">
        <v>295</v>
      </c>
      <c r="D141" s="85" t="s">
        <v>308</v>
      </c>
      <c r="E141" s="85" t="s">
        <v>294</v>
      </c>
      <c r="F141" s="85" t="s">
        <v>290</v>
      </c>
      <c r="G141" s="85" t="s">
        <v>309</v>
      </c>
      <c r="H141" s="85" t="s">
        <v>310</v>
      </c>
    </row>
    <row r="142" spans="1:8" ht="15.75" customHeight="1" x14ac:dyDescent="0.2">
      <c r="A142" s="29" t="s">
        <v>106</v>
      </c>
      <c r="B142" s="82">
        <v>42510</v>
      </c>
      <c r="C142" s="85" t="s">
        <v>295</v>
      </c>
      <c r="D142" s="85" t="s">
        <v>311</v>
      </c>
      <c r="E142" s="85" t="s">
        <v>294</v>
      </c>
      <c r="F142" s="85" t="s">
        <v>290</v>
      </c>
      <c r="G142" s="85" t="s">
        <v>312</v>
      </c>
      <c r="H142" s="85" t="s">
        <v>313</v>
      </c>
    </row>
    <row r="143" spans="1:8" ht="15.75" customHeight="1" x14ac:dyDescent="0.2">
      <c r="A143" s="29" t="s">
        <v>269</v>
      </c>
      <c r="B143" s="82">
        <v>42511</v>
      </c>
      <c r="C143" s="85" t="s">
        <v>295</v>
      </c>
      <c r="D143" s="85" t="s">
        <v>311</v>
      </c>
      <c r="E143" s="85" t="s">
        <v>294</v>
      </c>
      <c r="F143" s="85" t="s">
        <v>290</v>
      </c>
      <c r="G143" s="85" t="s">
        <v>312</v>
      </c>
      <c r="H143" s="85" t="s">
        <v>313</v>
      </c>
    </row>
    <row r="144" spans="1:8" ht="15.75" customHeight="1" x14ac:dyDescent="0.2">
      <c r="A144" s="29" t="s">
        <v>106</v>
      </c>
      <c r="B144" s="82">
        <v>42512</v>
      </c>
      <c r="C144" s="85" t="s">
        <v>295</v>
      </c>
      <c r="D144" s="85" t="s">
        <v>311</v>
      </c>
      <c r="E144" s="85" t="s">
        <v>294</v>
      </c>
      <c r="F144" s="85" t="s">
        <v>290</v>
      </c>
      <c r="G144" s="85" t="s">
        <v>312</v>
      </c>
      <c r="H144" s="85" t="s">
        <v>313</v>
      </c>
    </row>
    <row r="145" spans="1:8" ht="15.75" customHeight="1" x14ac:dyDescent="0.2">
      <c r="A145" s="29" t="s">
        <v>22</v>
      </c>
      <c r="B145" s="82">
        <v>42513</v>
      </c>
      <c r="C145" s="85" t="s">
        <v>295</v>
      </c>
      <c r="D145" s="85" t="s">
        <v>311</v>
      </c>
      <c r="E145" s="85" t="s">
        <v>294</v>
      </c>
      <c r="F145" s="85" t="s">
        <v>290</v>
      </c>
      <c r="G145" s="85" t="s">
        <v>312</v>
      </c>
      <c r="H145" s="85" t="s">
        <v>313</v>
      </c>
    </row>
    <row r="146" spans="1:8" ht="15.75" customHeight="1" x14ac:dyDescent="0.2">
      <c r="A146" s="29" t="s">
        <v>106</v>
      </c>
      <c r="B146" s="82">
        <v>42514</v>
      </c>
      <c r="C146" s="85" t="s">
        <v>295</v>
      </c>
      <c r="D146" s="85" t="s">
        <v>311</v>
      </c>
      <c r="E146" s="85" t="s">
        <v>294</v>
      </c>
      <c r="F146" s="85" t="s">
        <v>290</v>
      </c>
      <c r="G146" s="85" t="s">
        <v>312</v>
      </c>
      <c r="H146" s="85" t="s">
        <v>313</v>
      </c>
    </row>
    <row r="147" spans="1:8" ht="15.75" customHeight="1" x14ac:dyDescent="0.2">
      <c r="A147" s="29" t="s">
        <v>270</v>
      </c>
      <c r="B147" s="82">
        <v>42515</v>
      </c>
      <c r="C147" s="85" t="s">
        <v>295</v>
      </c>
      <c r="D147" s="85" t="s">
        <v>311</v>
      </c>
      <c r="E147" s="85" t="s">
        <v>294</v>
      </c>
      <c r="F147" s="85" t="s">
        <v>290</v>
      </c>
      <c r="G147" s="85" t="s">
        <v>312</v>
      </c>
      <c r="H147" s="85" t="s">
        <v>313</v>
      </c>
    </row>
    <row r="148" spans="1:8" ht="15.75" customHeight="1" x14ac:dyDescent="0.2">
      <c r="A148" s="29" t="s">
        <v>106</v>
      </c>
      <c r="B148" s="82">
        <v>42516</v>
      </c>
      <c r="C148" s="85" t="s">
        <v>295</v>
      </c>
      <c r="D148" s="85" t="s">
        <v>311</v>
      </c>
      <c r="E148" s="85" t="s">
        <v>294</v>
      </c>
      <c r="F148" s="85" t="s">
        <v>290</v>
      </c>
      <c r="G148" s="85" t="s">
        <v>312</v>
      </c>
      <c r="H148" s="85" t="s">
        <v>313</v>
      </c>
    </row>
    <row r="149" spans="1:8" ht="15.75" customHeight="1" x14ac:dyDescent="0.2">
      <c r="A149" s="29" t="s">
        <v>271</v>
      </c>
      <c r="B149" s="82">
        <v>42517</v>
      </c>
      <c r="C149" s="85" t="s">
        <v>295</v>
      </c>
      <c r="D149" s="85" t="s">
        <v>311</v>
      </c>
      <c r="E149" s="85" t="s">
        <v>294</v>
      </c>
      <c r="F149" s="85" t="s">
        <v>290</v>
      </c>
      <c r="G149" s="85" t="s">
        <v>312</v>
      </c>
      <c r="H149" s="85" t="s">
        <v>313</v>
      </c>
    </row>
    <row r="150" spans="1:8" ht="15.75" customHeight="1" x14ac:dyDescent="0.2">
      <c r="A150" s="29" t="s">
        <v>106</v>
      </c>
      <c r="B150" s="82">
        <v>42518</v>
      </c>
      <c r="C150" s="85" t="s">
        <v>295</v>
      </c>
      <c r="D150" s="85" t="s">
        <v>311</v>
      </c>
      <c r="E150" s="85" t="s">
        <v>294</v>
      </c>
      <c r="F150" s="85" t="s">
        <v>290</v>
      </c>
      <c r="G150" s="85" t="s">
        <v>312</v>
      </c>
      <c r="H150" s="85" t="s">
        <v>313</v>
      </c>
    </row>
    <row r="151" spans="1:8" ht="15.75" customHeight="1" x14ac:dyDescent="0.2">
      <c r="A151" s="29" t="s">
        <v>272</v>
      </c>
      <c r="B151" s="82">
        <v>42519</v>
      </c>
      <c r="C151" s="85" t="s">
        <v>295</v>
      </c>
      <c r="D151" s="85" t="s">
        <v>311</v>
      </c>
      <c r="E151" s="85" t="s">
        <v>294</v>
      </c>
      <c r="F151" s="85" t="s">
        <v>290</v>
      </c>
      <c r="G151" s="85" t="s">
        <v>312</v>
      </c>
      <c r="H151" s="85" t="s">
        <v>313</v>
      </c>
    </row>
    <row r="152" spans="1:8" ht="15.75" customHeight="1" x14ac:dyDescent="0.2">
      <c r="A152" s="29" t="s">
        <v>106</v>
      </c>
      <c r="B152" s="82">
        <v>42520</v>
      </c>
      <c r="C152" s="85" t="s">
        <v>295</v>
      </c>
      <c r="D152" s="85" t="s">
        <v>311</v>
      </c>
      <c r="E152" s="85" t="s">
        <v>294</v>
      </c>
      <c r="F152" s="85" t="s">
        <v>290</v>
      </c>
      <c r="G152" s="85" t="s">
        <v>312</v>
      </c>
      <c r="H152" s="85" t="s">
        <v>313</v>
      </c>
    </row>
    <row r="153" spans="1:8" ht="15.75" customHeight="1" x14ac:dyDescent="0.2">
      <c r="A153" s="29" t="s">
        <v>273</v>
      </c>
      <c r="B153" s="82">
        <v>42521</v>
      </c>
      <c r="C153" s="85" t="s">
        <v>295</v>
      </c>
      <c r="D153" s="85" t="s">
        <v>311</v>
      </c>
      <c r="E153" s="85" t="s">
        <v>294</v>
      </c>
      <c r="F153" s="85" t="s">
        <v>290</v>
      </c>
      <c r="G153" s="85" t="s">
        <v>312</v>
      </c>
      <c r="H153" s="85" t="s">
        <v>313</v>
      </c>
    </row>
    <row r="154" spans="1:8" ht="15.75" customHeight="1" x14ac:dyDescent="0.2">
      <c r="A154" s="29" t="s">
        <v>106</v>
      </c>
      <c r="B154" s="82">
        <v>42522</v>
      </c>
      <c r="C154" s="85" t="s">
        <v>295</v>
      </c>
      <c r="D154" s="85" t="s">
        <v>311</v>
      </c>
      <c r="E154" s="85" t="s">
        <v>294</v>
      </c>
      <c r="F154" s="85" t="s">
        <v>290</v>
      </c>
      <c r="G154" s="85" t="s">
        <v>312</v>
      </c>
      <c r="H154" s="85" t="s">
        <v>313</v>
      </c>
    </row>
    <row r="155" spans="1:8" ht="15.75" customHeight="1" x14ac:dyDescent="0.2">
      <c r="A155" s="29" t="s">
        <v>15</v>
      </c>
      <c r="B155" s="82">
        <v>42523</v>
      </c>
      <c r="C155" s="85" t="s">
        <v>295</v>
      </c>
      <c r="D155" s="85" t="s">
        <v>311</v>
      </c>
      <c r="E155" s="85" t="s">
        <v>294</v>
      </c>
      <c r="F155" s="85" t="s">
        <v>290</v>
      </c>
      <c r="G155" s="85" t="s">
        <v>312</v>
      </c>
      <c r="H155" s="85" t="s">
        <v>313</v>
      </c>
    </row>
    <row r="156" spans="1:8" ht="15.75" customHeight="1" x14ac:dyDescent="0.2">
      <c r="A156" s="29" t="s">
        <v>106</v>
      </c>
      <c r="B156" s="82">
        <v>42524</v>
      </c>
      <c r="C156" s="85" t="s">
        <v>314</v>
      </c>
      <c r="D156" s="85" t="s">
        <v>315</v>
      </c>
      <c r="E156" s="85" t="s">
        <v>294</v>
      </c>
      <c r="F156" s="85" t="s">
        <v>290</v>
      </c>
      <c r="G156" s="85" t="s">
        <v>316</v>
      </c>
      <c r="H156" s="85" t="s">
        <v>317</v>
      </c>
    </row>
    <row r="157" spans="1:8" ht="15.75" customHeight="1" x14ac:dyDescent="0.2">
      <c r="A157" s="29" t="s">
        <v>269</v>
      </c>
      <c r="B157" s="82">
        <v>42525</v>
      </c>
      <c r="C157" s="85" t="s">
        <v>314</v>
      </c>
      <c r="D157" s="85" t="s">
        <v>315</v>
      </c>
      <c r="E157" s="85" t="s">
        <v>294</v>
      </c>
      <c r="F157" s="85" t="s">
        <v>290</v>
      </c>
      <c r="G157" s="85" t="s">
        <v>316</v>
      </c>
      <c r="H157" s="85" t="s">
        <v>317</v>
      </c>
    </row>
    <row r="158" spans="1:8" ht="15.75" customHeight="1" x14ac:dyDescent="0.2">
      <c r="A158" s="29" t="s">
        <v>106</v>
      </c>
      <c r="B158" s="82">
        <v>42526</v>
      </c>
      <c r="C158" s="85" t="s">
        <v>314</v>
      </c>
      <c r="D158" s="85" t="s">
        <v>315</v>
      </c>
      <c r="E158" s="85" t="s">
        <v>294</v>
      </c>
      <c r="F158" s="85" t="s">
        <v>290</v>
      </c>
      <c r="G158" s="85" t="s">
        <v>316</v>
      </c>
      <c r="H158" s="85" t="s">
        <v>317</v>
      </c>
    </row>
    <row r="159" spans="1:8" ht="15.75" customHeight="1" x14ac:dyDescent="0.2">
      <c r="A159" s="29" t="s">
        <v>22</v>
      </c>
      <c r="B159" s="82">
        <v>42527</v>
      </c>
      <c r="C159" s="85" t="s">
        <v>314</v>
      </c>
      <c r="D159" s="85" t="s">
        <v>315</v>
      </c>
      <c r="E159" s="85" t="s">
        <v>294</v>
      </c>
      <c r="F159" s="85" t="s">
        <v>290</v>
      </c>
      <c r="G159" s="85" t="s">
        <v>316</v>
      </c>
      <c r="H159" s="85" t="s">
        <v>317</v>
      </c>
    </row>
    <row r="160" spans="1:8" ht="15.75" customHeight="1" x14ac:dyDescent="0.2">
      <c r="A160" s="29" t="s">
        <v>106</v>
      </c>
      <c r="B160" s="82">
        <v>42528</v>
      </c>
      <c r="C160" s="85" t="s">
        <v>314</v>
      </c>
      <c r="D160" s="85" t="s">
        <v>315</v>
      </c>
      <c r="E160" s="85" t="s">
        <v>294</v>
      </c>
      <c r="F160" s="85" t="s">
        <v>290</v>
      </c>
      <c r="G160" s="85" t="s">
        <v>316</v>
      </c>
      <c r="H160" s="85" t="s">
        <v>317</v>
      </c>
    </row>
    <row r="161" spans="1:8" ht="15.75" customHeight="1" x14ac:dyDescent="0.2">
      <c r="A161" s="29" t="s">
        <v>270</v>
      </c>
      <c r="B161" s="82">
        <v>42529</v>
      </c>
      <c r="C161" s="85" t="s">
        <v>314</v>
      </c>
      <c r="D161" s="85" t="s">
        <v>315</v>
      </c>
      <c r="E161" s="85" t="s">
        <v>294</v>
      </c>
      <c r="F161" s="85" t="s">
        <v>290</v>
      </c>
      <c r="G161" s="85" t="s">
        <v>316</v>
      </c>
      <c r="H161" s="85" t="s">
        <v>317</v>
      </c>
    </row>
    <row r="162" spans="1:8" ht="15.75" customHeight="1" x14ac:dyDescent="0.2">
      <c r="A162" s="29" t="s">
        <v>106</v>
      </c>
      <c r="B162" s="82">
        <v>42530</v>
      </c>
      <c r="C162" s="85" t="s">
        <v>314</v>
      </c>
      <c r="D162" s="85" t="s">
        <v>315</v>
      </c>
      <c r="E162" s="85" t="s">
        <v>294</v>
      </c>
      <c r="F162" s="85" t="s">
        <v>290</v>
      </c>
      <c r="G162" s="85" t="s">
        <v>316</v>
      </c>
      <c r="H162" s="85" t="s">
        <v>317</v>
      </c>
    </row>
    <row r="163" spans="1:8" ht="15.75" customHeight="1" x14ac:dyDescent="0.2">
      <c r="A163" s="29" t="s">
        <v>271</v>
      </c>
      <c r="B163" s="82">
        <v>42531</v>
      </c>
      <c r="C163" s="85" t="s">
        <v>314</v>
      </c>
      <c r="D163" s="85" t="s">
        <v>315</v>
      </c>
      <c r="E163" s="85" t="s">
        <v>294</v>
      </c>
      <c r="F163" s="85" t="s">
        <v>290</v>
      </c>
      <c r="G163" s="85" t="s">
        <v>316</v>
      </c>
      <c r="H163" s="85" t="s">
        <v>317</v>
      </c>
    </row>
    <row r="164" spans="1:8" ht="15.75" customHeight="1" x14ac:dyDescent="0.2">
      <c r="A164" s="29" t="s">
        <v>106</v>
      </c>
      <c r="B164" s="82">
        <v>42532</v>
      </c>
      <c r="C164" s="85" t="s">
        <v>314</v>
      </c>
      <c r="D164" s="85" t="s">
        <v>315</v>
      </c>
      <c r="E164" s="85" t="s">
        <v>294</v>
      </c>
      <c r="F164" s="85" t="s">
        <v>290</v>
      </c>
      <c r="G164" s="85" t="s">
        <v>316</v>
      </c>
      <c r="H164" s="85" t="s">
        <v>317</v>
      </c>
    </row>
    <row r="165" spans="1:8" ht="15.75" customHeight="1" x14ac:dyDescent="0.2">
      <c r="A165" s="29" t="s">
        <v>272</v>
      </c>
      <c r="B165" s="82">
        <v>42533</v>
      </c>
      <c r="C165" s="85" t="s">
        <v>314</v>
      </c>
      <c r="D165" s="85" t="s">
        <v>315</v>
      </c>
      <c r="E165" s="85" t="s">
        <v>294</v>
      </c>
      <c r="F165" s="85" t="s">
        <v>290</v>
      </c>
      <c r="G165" s="85" t="s">
        <v>316</v>
      </c>
      <c r="H165" s="85" t="s">
        <v>317</v>
      </c>
    </row>
    <row r="166" spans="1:8" ht="15.75" customHeight="1" x14ac:dyDescent="0.2">
      <c r="A166" s="29" t="s">
        <v>106</v>
      </c>
      <c r="B166" s="82">
        <v>42534</v>
      </c>
      <c r="C166" s="85" t="s">
        <v>314</v>
      </c>
      <c r="D166" s="85" t="s">
        <v>315</v>
      </c>
      <c r="E166" s="85" t="s">
        <v>294</v>
      </c>
      <c r="F166" s="85" t="s">
        <v>290</v>
      </c>
      <c r="G166" s="85" t="s">
        <v>316</v>
      </c>
      <c r="H166" s="85" t="s">
        <v>317</v>
      </c>
    </row>
    <row r="167" spans="1:8" ht="15.75" customHeight="1" x14ac:dyDescent="0.2">
      <c r="A167" s="29" t="s">
        <v>273</v>
      </c>
      <c r="B167" s="82">
        <v>42535</v>
      </c>
      <c r="C167" s="85" t="s">
        <v>314</v>
      </c>
      <c r="D167" s="85" t="s">
        <v>315</v>
      </c>
      <c r="E167" s="85" t="s">
        <v>294</v>
      </c>
      <c r="F167" s="85" t="s">
        <v>290</v>
      </c>
      <c r="G167" s="85" t="s">
        <v>316</v>
      </c>
      <c r="H167" s="85" t="s">
        <v>317</v>
      </c>
    </row>
    <row r="168" spans="1:8" ht="15.75" customHeight="1" x14ac:dyDescent="0.2">
      <c r="A168" s="29" t="s">
        <v>106</v>
      </c>
      <c r="B168" s="82">
        <v>42536</v>
      </c>
      <c r="C168" s="85" t="s">
        <v>314</v>
      </c>
      <c r="D168" s="85" t="s">
        <v>315</v>
      </c>
      <c r="E168" s="85" t="s">
        <v>294</v>
      </c>
      <c r="F168" s="85" t="s">
        <v>290</v>
      </c>
      <c r="G168" s="85" t="s">
        <v>316</v>
      </c>
      <c r="H168" s="85" t="s">
        <v>317</v>
      </c>
    </row>
    <row r="169" spans="1:8" ht="15.75" customHeight="1" x14ac:dyDescent="0.2">
      <c r="A169" s="29" t="s">
        <v>15</v>
      </c>
      <c r="B169" s="82">
        <v>42537</v>
      </c>
      <c r="C169" s="85" t="s">
        <v>314</v>
      </c>
      <c r="D169" s="85" t="s">
        <v>315</v>
      </c>
      <c r="E169" s="85" t="s">
        <v>294</v>
      </c>
      <c r="F169" s="85" t="s">
        <v>290</v>
      </c>
      <c r="G169" s="85" t="s">
        <v>316</v>
      </c>
      <c r="H169" s="85" t="s">
        <v>317</v>
      </c>
    </row>
    <row r="170" spans="1:8" ht="15.75" customHeight="1" x14ac:dyDescent="0.2">
      <c r="A170" s="29" t="s">
        <v>106</v>
      </c>
      <c r="B170" s="82">
        <v>42538</v>
      </c>
      <c r="C170" s="85" t="s">
        <v>318</v>
      </c>
      <c r="D170" s="85" t="s">
        <v>283</v>
      </c>
      <c r="E170" s="85" t="s">
        <v>294</v>
      </c>
      <c r="F170" s="85" t="s">
        <v>290</v>
      </c>
      <c r="G170" s="85" t="s">
        <v>319</v>
      </c>
      <c r="H170" s="85" t="s">
        <v>317</v>
      </c>
    </row>
    <row r="171" spans="1:8" ht="15.75" customHeight="1" x14ac:dyDescent="0.2">
      <c r="A171" s="29" t="s">
        <v>269</v>
      </c>
      <c r="B171" s="82">
        <v>42539</v>
      </c>
      <c r="C171" s="85" t="s">
        <v>318</v>
      </c>
      <c r="D171" s="85" t="s">
        <v>283</v>
      </c>
      <c r="E171" s="85" t="s">
        <v>294</v>
      </c>
      <c r="F171" s="85" t="s">
        <v>290</v>
      </c>
      <c r="G171" s="85" t="s">
        <v>319</v>
      </c>
      <c r="H171" s="85" t="s">
        <v>317</v>
      </c>
    </row>
    <row r="172" spans="1:8" ht="15.75" customHeight="1" x14ac:dyDescent="0.2">
      <c r="A172" s="29" t="s">
        <v>106</v>
      </c>
      <c r="B172" s="82">
        <v>42540</v>
      </c>
      <c r="C172" s="85" t="s">
        <v>318</v>
      </c>
      <c r="D172" s="85" t="s">
        <v>283</v>
      </c>
      <c r="E172" s="85" t="s">
        <v>294</v>
      </c>
      <c r="F172" s="85" t="s">
        <v>290</v>
      </c>
      <c r="G172" s="85" t="s">
        <v>319</v>
      </c>
      <c r="H172" s="85" t="s">
        <v>317</v>
      </c>
    </row>
    <row r="173" spans="1:8" ht="15.75" customHeight="1" x14ac:dyDescent="0.2">
      <c r="A173" s="29" t="s">
        <v>22</v>
      </c>
      <c r="B173" s="82">
        <v>42541</v>
      </c>
      <c r="C173" s="85" t="s">
        <v>318</v>
      </c>
      <c r="D173" s="85" t="s">
        <v>283</v>
      </c>
      <c r="E173" s="85" t="s">
        <v>294</v>
      </c>
      <c r="F173" s="85" t="s">
        <v>290</v>
      </c>
      <c r="G173" s="85" t="s">
        <v>319</v>
      </c>
      <c r="H173" s="85" t="s">
        <v>317</v>
      </c>
    </row>
    <row r="174" spans="1:8" ht="15.75" customHeight="1" x14ac:dyDescent="0.2">
      <c r="A174" s="29" t="s">
        <v>106</v>
      </c>
      <c r="B174" s="82">
        <v>42542</v>
      </c>
      <c r="C174" s="85" t="s">
        <v>318</v>
      </c>
      <c r="D174" s="85" t="s">
        <v>283</v>
      </c>
      <c r="E174" s="85" t="s">
        <v>294</v>
      </c>
      <c r="F174" s="85" t="s">
        <v>290</v>
      </c>
      <c r="G174" s="85" t="s">
        <v>319</v>
      </c>
      <c r="H174" s="85" t="s">
        <v>317</v>
      </c>
    </row>
    <row r="175" spans="1:8" ht="15.75" customHeight="1" x14ac:dyDescent="0.2">
      <c r="A175" s="29" t="s">
        <v>270</v>
      </c>
      <c r="B175" s="82">
        <v>42543</v>
      </c>
      <c r="C175" s="85" t="s">
        <v>318</v>
      </c>
      <c r="D175" s="85" t="s">
        <v>283</v>
      </c>
      <c r="E175" s="85" t="s">
        <v>294</v>
      </c>
      <c r="F175" s="85" t="s">
        <v>290</v>
      </c>
      <c r="G175" s="85" t="s">
        <v>319</v>
      </c>
      <c r="H175" s="85" t="s">
        <v>317</v>
      </c>
    </row>
    <row r="176" spans="1:8" ht="15.75" customHeight="1" x14ac:dyDescent="0.2">
      <c r="A176" s="29" t="s">
        <v>106</v>
      </c>
      <c r="B176" s="82">
        <v>42544</v>
      </c>
      <c r="C176" s="85" t="s">
        <v>318</v>
      </c>
      <c r="D176" s="85" t="s">
        <v>283</v>
      </c>
      <c r="E176" s="85" t="s">
        <v>294</v>
      </c>
      <c r="F176" s="85" t="s">
        <v>290</v>
      </c>
      <c r="G176" s="85" t="s">
        <v>319</v>
      </c>
      <c r="H176" s="85" t="s">
        <v>317</v>
      </c>
    </row>
    <row r="177" spans="1:8" ht="15.75" customHeight="1" x14ac:dyDescent="0.2">
      <c r="A177" s="29" t="s">
        <v>271</v>
      </c>
      <c r="B177" s="82">
        <v>42545</v>
      </c>
      <c r="C177" s="85" t="s">
        <v>318</v>
      </c>
      <c r="D177" s="85" t="s">
        <v>283</v>
      </c>
      <c r="E177" s="85" t="s">
        <v>294</v>
      </c>
      <c r="F177" s="85" t="s">
        <v>290</v>
      </c>
      <c r="G177" s="85" t="s">
        <v>319</v>
      </c>
      <c r="H177" s="85" t="s">
        <v>317</v>
      </c>
    </row>
    <row r="178" spans="1:8" ht="15.75" customHeight="1" x14ac:dyDescent="0.2">
      <c r="A178" s="29" t="s">
        <v>106</v>
      </c>
      <c r="B178" s="82">
        <v>42546</v>
      </c>
      <c r="C178" s="85" t="s">
        <v>318</v>
      </c>
      <c r="D178" s="85" t="s">
        <v>283</v>
      </c>
      <c r="E178" s="85" t="s">
        <v>294</v>
      </c>
      <c r="F178" s="85" t="s">
        <v>290</v>
      </c>
      <c r="G178" s="85" t="s">
        <v>319</v>
      </c>
      <c r="H178" s="85" t="s">
        <v>317</v>
      </c>
    </row>
    <row r="179" spans="1:8" ht="15.75" customHeight="1" x14ac:dyDescent="0.2">
      <c r="A179" s="29" t="s">
        <v>272</v>
      </c>
      <c r="B179" s="82">
        <v>42547</v>
      </c>
      <c r="C179" s="85" t="s">
        <v>318</v>
      </c>
      <c r="D179" s="85" t="s">
        <v>283</v>
      </c>
      <c r="E179" s="85" t="s">
        <v>294</v>
      </c>
      <c r="F179" s="85" t="s">
        <v>290</v>
      </c>
      <c r="G179" s="85" t="s">
        <v>319</v>
      </c>
      <c r="H179" s="85" t="s">
        <v>317</v>
      </c>
    </row>
    <row r="180" spans="1:8" ht="15.75" customHeight="1" x14ac:dyDescent="0.2">
      <c r="A180" s="29" t="s">
        <v>106</v>
      </c>
      <c r="B180" s="82">
        <v>42548</v>
      </c>
      <c r="C180" s="85" t="s">
        <v>318</v>
      </c>
      <c r="D180" s="85" t="s">
        <v>283</v>
      </c>
      <c r="E180" s="85" t="s">
        <v>294</v>
      </c>
      <c r="F180" s="85" t="s">
        <v>290</v>
      </c>
      <c r="G180" s="85" t="s">
        <v>319</v>
      </c>
      <c r="H180" s="85" t="s">
        <v>317</v>
      </c>
    </row>
    <row r="181" spans="1:8" ht="15.75" customHeight="1" x14ac:dyDescent="0.2">
      <c r="A181" s="29" t="s">
        <v>273</v>
      </c>
      <c r="B181" s="82">
        <v>42549</v>
      </c>
      <c r="C181" s="85" t="s">
        <v>318</v>
      </c>
      <c r="D181" s="85" t="s">
        <v>283</v>
      </c>
      <c r="E181" s="85" t="s">
        <v>294</v>
      </c>
      <c r="F181" s="85" t="s">
        <v>290</v>
      </c>
      <c r="G181" s="85" t="s">
        <v>319</v>
      </c>
      <c r="H181" s="85" t="s">
        <v>317</v>
      </c>
    </row>
    <row r="182" spans="1:8" ht="15.75" customHeight="1" x14ac:dyDescent="0.2">
      <c r="A182" s="29" t="s">
        <v>106</v>
      </c>
      <c r="B182" s="82">
        <v>42550</v>
      </c>
      <c r="C182" s="85" t="s">
        <v>318</v>
      </c>
      <c r="D182" s="85" t="s">
        <v>283</v>
      </c>
      <c r="E182" s="85" t="s">
        <v>294</v>
      </c>
      <c r="F182" s="85" t="s">
        <v>290</v>
      </c>
      <c r="G182" s="85" t="s">
        <v>319</v>
      </c>
      <c r="H182" s="85" t="s">
        <v>317</v>
      </c>
    </row>
    <row r="183" spans="1:8" ht="15.75" customHeight="1" x14ac:dyDescent="0.2">
      <c r="A183" s="29" t="s">
        <v>15</v>
      </c>
      <c r="B183" s="82">
        <v>42551</v>
      </c>
      <c r="C183" s="85" t="s">
        <v>318</v>
      </c>
      <c r="D183" s="85" t="s">
        <v>283</v>
      </c>
      <c r="E183" s="85" t="s">
        <v>294</v>
      </c>
      <c r="F183" s="85" t="s">
        <v>290</v>
      </c>
      <c r="G183" s="85" t="s">
        <v>319</v>
      </c>
      <c r="H183" s="85" t="s">
        <v>317</v>
      </c>
    </row>
    <row r="184" spans="1:8" ht="15.75" customHeight="1" x14ac:dyDescent="0.2">
      <c r="A184" s="29" t="s">
        <v>106</v>
      </c>
      <c r="B184" s="82">
        <v>42552</v>
      </c>
      <c r="C184" s="85" t="s">
        <v>318</v>
      </c>
      <c r="D184" s="85" t="s">
        <v>283</v>
      </c>
      <c r="E184" s="85" t="s">
        <v>294</v>
      </c>
      <c r="F184" s="85" t="s">
        <v>290</v>
      </c>
      <c r="G184" s="85" t="s">
        <v>319</v>
      </c>
      <c r="H184" s="85" t="s">
        <v>317</v>
      </c>
    </row>
    <row r="185" spans="1:8" ht="15.75" customHeight="1" x14ac:dyDescent="0.2">
      <c r="A185" s="29" t="s">
        <v>269</v>
      </c>
      <c r="B185" s="82">
        <v>42553</v>
      </c>
      <c r="C185" s="85" t="s">
        <v>318</v>
      </c>
      <c r="D185" s="85" t="s">
        <v>283</v>
      </c>
      <c r="E185" s="85" t="s">
        <v>294</v>
      </c>
      <c r="F185" s="85" t="s">
        <v>290</v>
      </c>
      <c r="G185" s="85" t="s">
        <v>319</v>
      </c>
      <c r="H185" s="85" t="s">
        <v>317</v>
      </c>
    </row>
    <row r="186" spans="1:8" ht="15.75" customHeight="1" x14ac:dyDescent="0.2">
      <c r="A186" s="29" t="s">
        <v>106</v>
      </c>
      <c r="B186" s="82">
        <v>42554</v>
      </c>
      <c r="C186" s="85" t="s">
        <v>318</v>
      </c>
      <c r="D186" s="85" t="s">
        <v>283</v>
      </c>
      <c r="E186" s="85" t="s">
        <v>294</v>
      </c>
      <c r="F186" s="85" t="s">
        <v>290</v>
      </c>
      <c r="G186" s="85" t="s">
        <v>319</v>
      </c>
      <c r="H186" s="85" t="s">
        <v>317</v>
      </c>
    </row>
    <row r="187" spans="1:8" ht="15.75" customHeight="1" x14ac:dyDescent="0.2">
      <c r="A187" s="29" t="s">
        <v>22</v>
      </c>
      <c r="B187" s="82">
        <v>42555</v>
      </c>
      <c r="C187" s="85" t="s">
        <v>318</v>
      </c>
      <c r="D187" s="85" t="s">
        <v>283</v>
      </c>
      <c r="E187" s="85" t="s">
        <v>294</v>
      </c>
      <c r="F187" s="85" t="s">
        <v>290</v>
      </c>
      <c r="G187" s="85" t="s">
        <v>319</v>
      </c>
      <c r="H187" s="85" t="s">
        <v>317</v>
      </c>
    </row>
    <row r="188" spans="1:8" ht="15.75" customHeight="1" x14ac:dyDescent="0.2">
      <c r="A188" s="29" t="s">
        <v>106</v>
      </c>
      <c r="B188" s="82">
        <v>42556</v>
      </c>
      <c r="C188" s="85" t="s">
        <v>318</v>
      </c>
      <c r="D188" s="85" t="s">
        <v>283</v>
      </c>
      <c r="E188" s="85" t="s">
        <v>294</v>
      </c>
      <c r="F188" s="85" t="s">
        <v>290</v>
      </c>
      <c r="G188" s="85" t="s">
        <v>319</v>
      </c>
      <c r="H188" s="85" t="s">
        <v>317</v>
      </c>
    </row>
    <row r="189" spans="1:8" ht="15.75" customHeight="1" x14ac:dyDescent="0.2">
      <c r="A189" s="29" t="s">
        <v>270</v>
      </c>
      <c r="B189" s="82">
        <v>42557</v>
      </c>
      <c r="C189" s="85" t="s">
        <v>318</v>
      </c>
      <c r="D189" s="85" t="s">
        <v>283</v>
      </c>
      <c r="E189" s="85" t="s">
        <v>294</v>
      </c>
      <c r="F189" s="85" t="s">
        <v>290</v>
      </c>
      <c r="G189" s="85" t="s">
        <v>319</v>
      </c>
      <c r="H189" s="85" t="s">
        <v>317</v>
      </c>
    </row>
    <row r="190" spans="1:8" ht="15.75" customHeight="1" x14ac:dyDescent="0.2">
      <c r="A190" s="29" t="s">
        <v>106</v>
      </c>
      <c r="B190" s="82">
        <v>42558</v>
      </c>
      <c r="C190" s="85" t="s">
        <v>318</v>
      </c>
      <c r="D190" s="85" t="s">
        <v>283</v>
      </c>
      <c r="E190" s="85" t="s">
        <v>294</v>
      </c>
      <c r="F190" s="85" t="s">
        <v>290</v>
      </c>
      <c r="G190" s="85" t="s">
        <v>319</v>
      </c>
      <c r="H190" s="85" t="s">
        <v>317</v>
      </c>
    </row>
    <row r="191" spans="1:8" ht="15.75" customHeight="1" x14ac:dyDescent="0.2">
      <c r="A191" s="29" t="s">
        <v>271</v>
      </c>
      <c r="B191" s="82">
        <v>42559</v>
      </c>
      <c r="C191" s="85">
        <v>0.21875</v>
      </c>
      <c r="D191" s="85">
        <v>0.26319444444444445</v>
      </c>
      <c r="E191" s="85" t="s">
        <v>294</v>
      </c>
      <c r="F191" s="85" t="s">
        <v>290</v>
      </c>
      <c r="G191" s="85">
        <v>0.37916666666666665</v>
      </c>
      <c r="H191" s="85">
        <v>0.44791666666666669</v>
      </c>
    </row>
    <row r="192" spans="1:8" ht="15.75" customHeight="1" x14ac:dyDescent="0.2">
      <c r="A192" s="29" t="s">
        <v>106</v>
      </c>
      <c r="B192" s="82">
        <v>42560</v>
      </c>
      <c r="C192" s="85">
        <v>0.21875</v>
      </c>
      <c r="D192" s="85">
        <v>0.26319444444444445</v>
      </c>
      <c r="E192" s="85" t="s">
        <v>294</v>
      </c>
      <c r="F192" s="85" t="s">
        <v>290</v>
      </c>
      <c r="G192" s="85">
        <v>0.37916666666666665</v>
      </c>
      <c r="H192" s="85">
        <v>0.44791666666666669</v>
      </c>
    </row>
    <row r="193" spans="1:8" ht="15.75" customHeight="1" x14ac:dyDescent="0.2">
      <c r="A193" s="29" t="s">
        <v>272</v>
      </c>
      <c r="B193" s="82">
        <v>42561</v>
      </c>
      <c r="C193" s="85">
        <v>0.21875</v>
      </c>
      <c r="D193" s="85">
        <v>0.26319444444444445</v>
      </c>
      <c r="E193" s="85" t="s">
        <v>294</v>
      </c>
      <c r="F193" s="85" t="s">
        <v>290</v>
      </c>
      <c r="G193" s="85">
        <v>0.37916666666666665</v>
      </c>
      <c r="H193" s="85">
        <v>0.44791666666666669</v>
      </c>
    </row>
    <row r="194" spans="1:8" ht="15.75" customHeight="1" x14ac:dyDescent="0.2">
      <c r="A194" s="29" t="s">
        <v>106</v>
      </c>
      <c r="B194" s="82">
        <v>42562</v>
      </c>
      <c r="C194" s="85">
        <v>0.21875</v>
      </c>
      <c r="D194" s="85">
        <v>0.26319444444444445</v>
      </c>
      <c r="E194" s="85" t="s">
        <v>294</v>
      </c>
      <c r="F194" s="85" t="s">
        <v>290</v>
      </c>
      <c r="G194" s="85">
        <v>0.37916666666666665</v>
      </c>
      <c r="H194" s="85">
        <v>0.44791666666666669</v>
      </c>
    </row>
    <row r="195" spans="1:8" ht="15.75" customHeight="1" x14ac:dyDescent="0.2">
      <c r="A195" s="29" t="s">
        <v>273</v>
      </c>
      <c r="B195" s="82">
        <v>42563</v>
      </c>
      <c r="C195" s="85">
        <v>0.21875</v>
      </c>
      <c r="D195" s="85">
        <v>0.26319444444444445</v>
      </c>
      <c r="E195" s="85" t="s">
        <v>294</v>
      </c>
      <c r="F195" s="85" t="s">
        <v>290</v>
      </c>
      <c r="G195" s="85">
        <v>0.37916666666666665</v>
      </c>
      <c r="H195" s="85">
        <v>0.44791666666666669</v>
      </c>
    </row>
    <row r="196" spans="1:8" ht="15.75" customHeight="1" x14ac:dyDescent="0.2">
      <c r="A196" s="29" t="s">
        <v>106</v>
      </c>
      <c r="B196" s="82">
        <v>42564</v>
      </c>
      <c r="C196" s="85">
        <v>0.21875</v>
      </c>
      <c r="D196" s="85">
        <v>0.26319444444444445</v>
      </c>
      <c r="E196" s="85" t="s">
        <v>294</v>
      </c>
      <c r="F196" s="85" t="s">
        <v>290</v>
      </c>
      <c r="G196" s="85">
        <v>0.37916666666666665</v>
      </c>
      <c r="H196" s="85">
        <v>0.44791666666666669</v>
      </c>
    </row>
    <row r="197" spans="1:8" ht="15.75" customHeight="1" x14ac:dyDescent="0.2">
      <c r="A197" s="29" t="s">
        <v>15</v>
      </c>
      <c r="B197" s="82">
        <v>42565</v>
      </c>
      <c r="C197" s="85">
        <v>0.21875</v>
      </c>
      <c r="D197" s="85">
        <v>0.26319444444444445</v>
      </c>
      <c r="E197" s="85" t="s">
        <v>294</v>
      </c>
      <c r="F197" s="85" t="s">
        <v>290</v>
      </c>
      <c r="G197" s="85">
        <v>0.37916666666666665</v>
      </c>
      <c r="H197" s="85">
        <v>0.44791666666666669</v>
      </c>
    </row>
    <row r="198" spans="1:8" ht="15.75" customHeight="1" x14ac:dyDescent="0.2">
      <c r="A198" s="29" t="s">
        <v>106</v>
      </c>
      <c r="B198" s="82">
        <v>42566</v>
      </c>
      <c r="C198" s="85">
        <v>0.21875</v>
      </c>
      <c r="D198" s="85">
        <v>0.26319444444444445</v>
      </c>
      <c r="E198" s="85" t="s">
        <v>294</v>
      </c>
      <c r="F198" s="85" t="s">
        <v>290</v>
      </c>
      <c r="G198" s="85">
        <v>0.37916666666666665</v>
      </c>
      <c r="H198" s="85">
        <v>0.44791666666666669</v>
      </c>
    </row>
    <row r="199" spans="1:8" ht="15.75" customHeight="1" x14ac:dyDescent="0.2">
      <c r="A199" s="29" t="s">
        <v>269</v>
      </c>
      <c r="B199" s="82">
        <v>42567</v>
      </c>
      <c r="C199" s="85">
        <v>0.21875</v>
      </c>
      <c r="D199" s="85">
        <v>0.26319444444444445</v>
      </c>
      <c r="E199" s="85" t="s">
        <v>294</v>
      </c>
      <c r="F199" s="85" t="s">
        <v>290</v>
      </c>
      <c r="G199" s="85">
        <v>0.37916666666666665</v>
      </c>
      <c r="H199" s="85">
        <v>0.44791666666666669</v>
      </c>
    </row>
    <row r="200" spans="1:8" ht="15.75" customHeight="1" x14ac:dyDescent="0.2">
      <c r="A200" s="29" t="s">
        <v>106</v>
      </c>
      <c r="B200" s="82">
        <v>42568</v>
      </c>
      <c r="C200" s="85">
        <v>0.21875</v>
      </c>
      <c r="D200" s="85">
        <v>0.26319444444444445</v>
      </c>
      <c r="E200" s="85" t="s">
        <v>294</v>
      </c>
      <c r="F200" s="85" t="s">
        <v>290</v>
      </c>
      <c r="G200" s="85">
        <v>0.37916666666666665</v>
      </c>
      <c r="H200" s="85">
        <v>0.44791666666666669</v>
      </c>
    </row>
    <row r="201" spans="1:8" ht="15.75" customHeight="1" x14ac:dyDescent="0.2">
      <c r="A201" s="29" t="s">
        <v>22</v>
      </c>
      <c r="B201" s="82">
        <v>42569</v>
      </c>
      <c r="C201" s="85">
        <v>0.21875</v>
      </c>
      <c r="D201" s="85">
        <v>0.26319444444444445</v>
      </c>
      <c r="E201" s="85" t="s">
        <v>294</v>
      </c>
      <c r="F201" s="85" t="s">
        <v>290</v>
      </c>
      <c r="G201" s="85">
        <v>0.37916666666666665</v>
      </c>
      <c r="H201" s="85">
        <v>0.44791666666666669</v>
      </c>
    </row>
    <row r="202" spans="1:8" ht="15.75" customHeight="1" x14ac:dyDescent="0.2">
      <c r="A202" s="29" t="s">
        <v>106</v>
      </c>
      <c r="B202" s="82">
        <v>42570</v>
      </c>
      <c r="C202" s="85">
        <v>0.21875</v>
      </c>
      <c r="D202" s="85">
        <v>0.26319444444444445</v>
      </c>
      <c r="E202" s="85" t="s">
        <v>294</v>
      </c>
      <c r="F202" s="85" t="s">
        <v>290</v>
      </c>
      <c r="G202" s="85">
        <v>0.37916666666666665</v>
      </c>
      <c r="H202" s="85">
        <v>0.44791666666666669</v>
      </c>
    </row>
    <row r="203" spans="1:8" ht="15.75" customHeight="1" x14ac:dyDescent="0.2">
      <c r="A203" s="29" t="s">
        <v>270</v>
      </c>
      <c r="B203" s="82">
        <v>42571</v>
      </c>
      <c r="C203" s="85">
        <v>0.21875</v>
      </c>
      <c r="D203" s="85">
        <v>0.26319444444444445</v>
      </c>
      <c r="E203" s="85" t="s">
        <v>294</v>
      </c>
      <c r="F203" s="85" t="s">
        <v>290</v>
      </c>
      <c r="G203" s="85">
        <v>0.37916666666666665</v>
      </c>
      <c r="H203" s="85">
        <v>0.44791666666666669</v>
      </c>
    </row>
    <row r="204" spans="1:8" ht="15.75" customHeight="1" x14ac:dyDescent="0.2">
      <c r="A204" s="29" t="s">
        <v>106</v>
      </c>
      <c r="B204" s="82">
        <v>42572</v>
      </c>
      <c r="C204" s="85">
        <v>0.21875</v>
      </c>
      <c r="D204" s="85">
        <v>0.26319444444444445</v>
      </c>
      <c r="E204" s="85" t="s">
        <v>294</v>
      </c>
      <c r="F204" s="85" t="s">
        <v>290</v>
      </c>
      <c r="G204" s="85">
        <v>0.37916666666666665</v>
      </c>
      <c r="H204" s="85">
        <v>0.44791666666666669</v>
      </c>
    </row>
    <row r="205" spans="1:8" ht="15.75" customHeight="1" x14ac:dyDescent="0.2">
      <c r="A205" s="29" t="s">
        <v>271</v>
      </c>
      <c r="B205" s="82">
        <v>42573</v>
      </c>
      <c r="C205" s="85">
        <v>0.22916666666666666</v>
      </c>
      <c r="D205" s="85">
        <v>0.27013888888888887</v>
      </c>
      <c r="E205" s="85" t="s">
        <v>294</v>
      </c>
      <c r="F205" s="85" t="s">
        <v>290</v>
      </c>
      <c r="G205" s="85">
        <v>0.37361111111111112</v>
      </c>
      <c r="H205" s="85">
        <v>0.41944444444444445</v>
      </c>
    </row>
    <row r="206" spans="1:8" ht="15.75" customHeight="1" x14ac:dyDescent="0.2">
      <c r="A206" s="29" t="s">
        <v>106</v>
      </c>
      <c r="B206" s="82">
        <v>42574</v>
      </c>
      <c r="C206" s="85">
        <v>0.22916666666666666</v>
      </c>
      <c r="D206" s="85">
        <v>0.27013888888888887</v>
      </c>
      <c r="E206" s="85" t="s">
        <v>294</v>
      </c>
      <c r="F206" s="85" t="s">
        <v>290</v>
      </c>
      <c r="G206" s="85">
        <v>0.37361111111111112</v>
      </c>
      <c r="H206" s="85">
        <v>0.41944444444444445</v>
      </c>
    </row>
    <row r="207" spans="1:8" ht="15.75" customHeight="1" x14ac:dyDescent="0.2">
      <c r="A207" s="29" t="s">
        <v>272</v>
      </c>
      <c r="B207" s="82">
        <v>42575</v>
      </c>
      <c r="C207" s="85">
        <v>0.22916666666666666</v>
      </c>
      <c r="D207" s="85">
        <v>0.27013888888888887</v>
      </c>
      <c r="E207" s="85" t="s">
        <v>294</v>
      </c>
      <c r="F207" s="85" t="s">
        <v>290</v>
      </c>
      <c r="G207" s="85">
        <v>0.37361111111111112</v>
      </c>
      <c r="H207" s="85">
        <v>0.41944444444444445</v>
      </c>
    </row>
    <row r="208" spans="1:8" ht="15.75" customHeight="1" x14ac:dyDescent="0.2">
      <c r="A208" s="29" t="s">
        <v>106</v>
      </c>
      <c r="B208" s="82">
        <v>42576</v>
      </c>
      <c r="C208" s="85">
        <v>0.22916666666666666</v>
      </c>
      <c r="D208" s="85">
        <v>0.27013888888888887</v>
      </c>
      <c r="E208" s="85" t="s">
        <v>294</v>
      </c>
      <c r="F208" s="85" t="s">
        <v>290</v>
      </c>
      <c r="G208" s="85">
        <v>0.37361111111111112</v>
      </c>
      <c r="H208" s="85">
        <v>0.41944444444444445</v>
      </c>
    </row>
    <row r="209" spans="1:8" ht="15.75" customHeight="1" x14ac:dyDescent="0.2">
      <c r="A209" s="29" t="s">
        <v>273</v>
      </c>
      <c r="B209" s="82">
        <v>42577</v>
      </c>
      <c r="C209" s="85">
        <v>0.22916666666666666</v>
      </c>
      <c r="D209" s="85">
        <v>0.27013888888888887</v>
      </c>
      <c r="E209" s="85" t="s">
        <v>294</v>
      </c>
      <c r="F209" s="85" t="s">
        <v>290</v>
      </c>
      <c r="G209" s="85">
        <v>0.37361111111111112</v>
      </c>
      <c r="H209" s="85">
        <v>0.41944444444444445</v>
      </c>
    </row>
    <row r="210" spans="1:8" ht="15.75" customHeight="1" x14ac:dyDescent="0.2">
      <c r="A210" s="29" t="s">
        <v>106</v>
      </c>
      <c r="B210" s="82">
        <v>42578</v>
      </c>
      <c r="C210" s="85">
        <v>0.22916666666666666</v>
      </c>
      <c r="D210" s="85">
        <v>0.27013888888888887</v>
      </c>
      <c r="E210" s="85" t="s">
        <v>294</v>
      </c>
      <c r="F210" s="85" t="s">
        <v>290</v>
      </c>
      <c r="G210" s="85">
        <v>0.37361111111111112</v>
      </c>
      <c r="H210" s="85">
        <v>0.41944444444444445</v>
      </c>
    </row>
    <row r="211" spans="1:8" ht="15.75" customHeight="1" x14ac:dyDescent="0.2">
      <c r="A211" s="29" t="s">
        <v>15</v>
      </c>
      <c r="B211" s="82">
        <v>42579</v>
      </c>
      <c r="C211" s="85">
        <v>0.22916666666666666</v>
      </c>
      <c r="D211" s="85">
        <v>0.27013888888888887</v>
      </c>
      <c r="E211" s="85" t="s">
        <v>294</v>
      </c>
      <c r="F211" s="85" t="s">
        <v>290</v>
      </c>
      <c r="G211" s="85">
        <v>0.37361111111111112</v>
      </c>
      <c r="H211" s="85">
        <v>0.41944444444444445</v>
      </c>
    </row>
    <row r="212" spans="1:8" ht="15.75" customHeight="1" x14ac:dyDescent="0.2">
      <c r="A212" s="29" t="s">
        <v>106</v>
      </c>
      <c r="B212" s="82">
        <v>42580</v>
      </c>
      <c r="C212" s="85">
        <v>0.22916666666666666</v>
      </c>
      <c r="D212" s="85">
        <v>0.27013888888888887</v>
      </c>
      <c r="E212" s="85" t="s">
        <v>294</v>
      </c>
      <c r="F212" s="85" t="s">
        <v>290</v>
      </c>
      <c r="G212" s="85">
        <v>0.37361111111111112</v>
      </c>
      <c r="H212" s="85">
        <v>0.41944444444444445</v>
      </c>
    </row>
    <row r="213" spans="1:8" ht="15.75" customHeight="1" x14ac:dyDescent="0.2">
      <c r="A213" s="29" t="s">
        <v>269</v>
      </c>
      <c r="B213" s="82">
        <v>42581</v>
      </c>
      <c r="C213" s="85">
        <v>0.22916666666666666</v>
      </c>
      <c r="D213" s="85">
        <v>0.27013888888888887</v>
      </c>
      <c r="E213" s="85" t="s">
        <v>294</v>
      </c>
      <c r="F213" s="85" t="s">
        <v>290</v>
      </c>
      <c r="G213" s="85">
        <v>0.37361111111111112</v>
      </c>
      <c r="H213" s="85">
        <v>0.41944444444444445</v>
      </c>
    </row>
    <row r="214" spans="1:8" ht="15.75" customHeight="1" x14ac:dyDescent="0.2">
      <c r="A214" s="29" t="s">
        <v>106</v>
      </c>
      <c r="B214" s="82">
        <v>42582</v>
      </c>
      <c r="C214" s="85">
        <v>0.22916666666666666</v>
      </c>
      <c r="D214" s="85">
        <v>0.27013888888888887</v>
      </c>
      <c r="E214" s="85" t="s">
        <v>294</v>
      </c>
      <c r="F214" s="85" t="s">
        <v>290</v>
      </c>
      <c r="G214" s="85">
        <v>0.37361111111111112</v>
      </c>
      <c r="H214" s="85">
        <v>0.41944444444444445</v>
      </c>
    </row>
    <row r="215" spans="1:8" ht="15.75" customHeight="1" x14ac:dyDescent="0.2">
      <c r="A215" s="29" t="s">
        <v>22</v>
      </c>
      <c r="B215" s="82">
        <v>42583</v>
      </c>
      <c r="C215" s="85">
        <v>0.22916666666666666</v>
      </c>
      <c r="D215" s="85">
        <v>0.27013888888888887</v>
      </c>
      <c r="E215" s="85" t="s">
        <v>294</v>
      </c>
      <c r="F215" s="85" t="s">
        <v>290</v>
      </c>
      <c r="G215" s="85">
        <v>0.37361111111111112</v>
      </c>
      <c r="H215" s="85">
        <v>0.41944444444444445</v>
      </c>
    </row>
    <row r="216" spans="1:8" ht="15.75" customHeight="1" x14ac:dyDescent="0.2">
      <c r="A216" s="29" t="s">
        <v>106</v>
      </c>
      <c r="B216" s="82">
        <v>42584</v>
      </c>
      <c r="C216" s="85">
        <v>0.22916666666666666</v>
      </c>
      <c r="D216" s="85">
        <v>0.27013888888888887</v>
      </c>
      <c r="E216" s="85" t="s">
        <v>294</v>
      </c>
      <c r="F216" s="85" t="s">
        <v>290</v>
      </c>
      <c r="G216" s="85">
        <v>0.37361111111111112</v>
      </c>
      <c r="H216" s="85">
        <v>0.41944444444444445</v>
      </c>
    </row>
    <row r="217" spans="1:8" ht="15.75" customHeight="1" x14ac:dyDescent="0.2">
      <c r="A217" s="29" t="s">
        <v>270</v>
      </c>
      <c r="B217" s="82">
        <v>42585</v>
      </c>
      <c r="C217" s="85">
        <v>0.22916666666666666</v>
      </c>
      <c r="D217" s="85">
        <v>0.27013888888888887</v>
      </c>
      <c r="E217" s="85" t="s">
        <v>294</v>
      </c>
      <c r="F217" s="85" t="s">
        <v>290</v>
      </c>
      <c r="G217" s="85">
        <v>0.37361111111111112</v>
      </c>
      <c r="H217" s="85">
        <v>0.41944444444444445</v>
      </c>
    </row>
    <row r="218" spans="1:8" ht="15.75" customHeight="1" x14ac:dyDescent="0.2">
      <c r="A218" s="29" t="s">
        <v>106</v>
      </c>
      <c r="B218" s="82">
        <v>42586</v>
      </c>
      <c r="C218" s="85">
        <v>0.22916666666666666</v>
      </c>
      <c r="D218" s="85">
        <v>0.27013888888888887</v>
      </c>
      <c r="E218" s="85" t="s">
        <v>294</v>
      </c>
      <c r="F218" s="85" t="s">
        <v>290</v>
      </c>
      <c r="G218" s="85">
        <v>0.37361111111111112</v>
      </c>
      <c r="H218" s="85">
        <v>0.41944444444444445</v>
      </c>
    </row>
    <row r="219" spans="1:8" ht="15.75" customHeight="1" x14ac:dyDescent="0.2">
      <c r="A219" s="29" t="s">
        <v>271</v>
      </c>
      <c r="B219" s="82">
        <v>42587</v>
      </c>
      <c r="C219" s="85">
        <v>0.23958333333333334</v>
      </c>
      <c r="D219" s="85">
        <v>0.27916666666666667</v>
      </c>
      <c r="E219" s="85" t="s">
        <v>294</v>
      </c>
      <c r="F219" s="85" t="s">
        <v>290</v>
      </c>
      <c r="G219" s="85">
        <v>0.36458333333333331</v>
      </c>
      <c r="H219" s="85">
        <v>0.41875000000000001</v>
      </c>
    </row>
    <row r="220" spans="1:8" ht="15.75" customHeight="1" x14ac:dyDescent="0.2">
      <c r="A220" s="29" t="s">
        <v>106</v>
      </c>
      <c r="B220" s="82">
        <v>42588</v>
      </c>
      <c r="C220" s="85">
        <v>0.23958333333333334</v>
      </c>
      <c r="D220" s="85">
        <v>0.27916666666666667</v>
      </c>
      <c r="E220" s="85" t="s">
        <v>294</v>
      </c>
      <c r="F220" s="85" t="s">
        <v>290</v>
      </c>
      <c r="G220" s="85">
        <v>0.36458333333333331</v>
      </c>
      <c r="H220" s="85">
        <v>0.41875000000000001</v>
      </c>
    </row>
    <row r="221" spans="1:8" ht="15.75" customHeight="1" x14ac:dyDescent="0.2">
      <c r="A221" s="29" t="s">
        <v>272</v>
      </c>
      <c r="B221" s="82">
        <v>42589</v>
      </c>
      <c r="C221" s="85">
        <v>0.23958333333333334</v>
      </c>
      <c r="D221" s="85">
        <v>0.27916666666666667</v>
      </c>
      <c r="E221" s="85" t="s">
        <v>294</v>
      </c>
      <c r="F221" s="85" t="s">
        <v>290</v>
      </c>
      <c r="G221" s="85">
        <v>0.36458333333333331</v>
      </c>
      <c r="H221" s="85">
        <v>0.41875000000000001</v>
      </c>
    </row>
    <row r="222" spans="1:8" ht="15.75" customHeight="1" x14ac:dyDescent="0.2">
      <c r="A222" s="29" t="s">
        <v>106</v>
      </c>
      <c r="B222" s="82">
        <v>42590</v>
      </c>
      <c r="C222" s="85">
        <v>0.23958333333333334</v>
      </c>
      <c r="D222" s="85">
        <v>0.27916666666666667</v>
      </c>
      <c r="E222" s="85" t="s">
        <v>294</v>
      </c>
      <c r="F222" s="85" t="s">
        <v>290</v>
      </c>
      <c r="G222" s="85">
        <v>0.36458333333333331</v>
      </c>
      <c r="H222" s="85">
        <v>0.41875000000000001</v>
      </c>
    </row>
    <row r="223" spans="1:8" ht="15.75" customHeight="1" x14ac:dyDescent="0.2">
      <c r="A223" s="29" t="s">
        <v>273</v>
      </c>
      <c r="B223" s="82">
        <v>42591</v>
      </c>
      <c r="C223" s="85">
        <v>0.23958333333333334</v>
      </c>
      <c r="D223" s="85">
        <v>0.27916666666666667</v>
      </c>
      <c r="E223" s="85" t="s">
        <v>294</v>
      </c>
      <c r="F223" s="85" t="s">
        <v>290</v>
      </c>
      <c r="G223" s="85">
        <v>0.36458333333333331</v>
      </c>
      <c r="H223" s="85">
        <v>0.41875000000000001</v>
      </c>
    </row>
    <row r="224" spans="1:8" ht="15.75" customHeight="1" x14ac:dyDescent="0.2">
      <c r="A224" s="29" t="s">
        <v>106</v>
      </c>
      <c r="B224" s="82">
        <v>42592</v>
      </c>
      <c r="C224" s="85">
        <v>0.23958333333333334</v>
      </c>
      <c r="D224" s="85">
        <v>0.27916666666666667</v>
      </c>
      <c r="E224" s="85" t="s">
        <v>294</v>
      </c>
      <c r="F224" s="85" t="s">
        <v>290</v>
      </c>
      <c r="G224" s="85">
        <v>0.36458333333333331</v>
      </c>
      <c r="H224" s="85">
        <v>0.41875000000000001</v>
      </c>
    </row>
    <row r="225" spans="1:8" ht="15.75" customHeight="1" x14ac:dyDescent="0.2">
      <c r="A225" s="29" t="s">
        <v>15</v>
      </c>
      <c r="B225" s="82">
        <v>42593</v>
      </c>
      <c r="C225" s="85">
        <v>0.23958333333333334</v>
      </c>
      <c r="D225" s="85">
        <v>0.27916666666666667</v>
      </c>
      <c r="E225" s="85" t="s">
        <v>294</v>
      </c>
      <c r="F225" s="85" t="s">
        <v>290</v>
      </c>
      <c r="G225" s="85">
        <v>0.36458333333333331</v>
      </c>
      <c r="H225" s="85">
        <v>0.41875000000000001</v>
      </c>
    </row>
    <row r="226" spans="1:8" ht="15.75" customHeight="1" x14ac:dyDescent="0.2">
      <c r="A226" s="29" t="s">
        <v>106</v>
      </c>
      <c r="B226" s="82">
        <v>42594</v>
      </c>
      <c r="C226" s="85">
        <v>0.23958333333333334</v>
      </c>
      <c r="D226" s="85">
        <v>0.27916666666666667</v>
      </c>
      <c r="E226" s="85" t="s">
        <v>294</v>
      </c>
      <c r="F226" s="85" t="s">
        <v>290</v>
      </c>
      <c r="G226" s="85">
        <v>0.36458333333333331</v>
      </c>
      <c r="H226" s="85">
        <v>0.41875000000000001</v>
      </c>
    </row>
    <row r="227" spans="1:8" ht="15.75" customHeight="1" x14ac:dyDescent="0.2">
      <c r="A227" s="29" t="s">
        <v>269</v>
      </c>
      <c r="B227" s="82">
        <v>42595</v>
      </c>
      <c r="C227" s="85">
        <v>0.23958333333333334</v>
      </c>
      <c r="D227" s="85">
        <v>0.27916666666666667</v>
      </c>
      <c r="E227" s="85" t="s">
        <v>294</v>
      </c>
      <c r="F227" s="85" t="s">
        <v>290</v>
      </c>
      <c r="G227" s="85">
        <v>0.36458333333333331</v>
      </c>
      <c r="H227" s="85">
        <v>0.41875000000000001</v>
      </c>
    </row>
    <row r="228" spans="1:8" ht="15.75" customHeight="1" x14ac:dyDescent="0.2">
      <c r="A228" s="29" t="s">
        <v>106</v>
      </c>
      <c r="B228" s="82">
        <v>42596</v>
      </c>
      <c r="C228" s="85">
        <v>0.23958333333333334</v>
      </c>
      <c r="D228" s="85">
        <v>0.27916666666666667</v>
      </c>
      <c r="E228" s="85" t="s">
        <v>294</v>
      </c>
      <c r="F228" s="85" t="s">
        <v>290</v>
      </c>
      <c r="G228" s="85">
        <v>0.36458333333333331</v>
      </c>
      <c r="H228" s="85">
        <v>0.41875000000000001</v>
      </c>
    </row>
    <row r="229" spans="1:8" ht="15.75" customHeight="1" x14ac:dyDescent="0.2">
      <c r="A229" s="29" t="s">
        <v>22</v>
      </c>
      <c r="B229" s="82">
        <v>42597</v>
      </c>
      <c r="C229" s="85">
        <v>0.23958333333333334</v>
      </c>
      <c r="D229" s="85">
        <v>0.27916666666666667</v>
      </c>
      <c r="E229" s="85" t="s">
        <v>294</v>
      </c>
      <c r="F229" s="85" t="s">
        <v>290</v>
      </c>
      <c r="G229" s="85">
        <v>0.36458333333333331</v>
      </c>
      <c r="H229" s="85">
        <v>0.41875000000000001</v>
      </c>
    </row>
    <row r="230" spans="1:8" ht="15.75" customHeight="1" x14ac:dyDescent="0.2">
      <c r="A230" s="29" t="s">
        <v>106</v>
      </c>
      <c r="B230" s="82">
        <v>42598</v>
      </c>
      <c r="C230" s="85">
        <v>0.23958333333333334</v>
      </c>
      <c r="D230" s="85">
        <v>0.27916666666666667</v>
      </c>
      <c r="E230" s="85" t="s">
        <v>294</v>
      </c>
      <c r="F230" s="85" t="s">
        <v>290</v>
      </c>
      <c r="G230" s="85">
        <v>0.36458333333333331</v>
      </c>
      <c r="H230" s="85">
        <v>0.41875000000000001</v>
      </c>
    </row>
    <row r="231" spans="1:8" ht="15.75" customHeight="1" x14ac:dyDescent="0.2">
      <c r="A231" s="29" t="s">
        <v>270</v>
      </c>
      <c r="B231" s="82">
        <v>42599</v>
      </c>
      <c r="C231" s="85">
        <v>0.23958333333333334</v>
      </c>
      <c r="D231" s="85">
        <v>0.27916666666666667</v>
      </c>
      <c r="E231" s="85" t="s">
        <v>294</v>
      </c>
      <c r="F231" s="85" t="s">
        <v>290</v>
      </c>
      <c r="G231" s="85">
        <v>0.36458333333333331</v>
      </c>
      <c r="H231" s="85">
        <v>0.41875000000000001</v>
      </c>
    </row>
    <row r="232" spans="1:8" ht="15.75" customHeight="1" x14ac:dyDescent="0.2">
      <c r="A232" s="29" t="s">
        <v>106</v>
      </c>
      <c r="B232" s="82">
        <v>42600</v>
      </c>
      <c r="C232" s="85">
        <v>0.23958333333333334</v>
      </c>
      <c r="D232" s="85">
        <v>0.27916666666666667</v>
      </c>
      <c r="E232" s="85" t="s">
        <v>294</v>
      </c>
      <c r="F232" s="85" t="s">
        <v>290</v>
      </c>
      <c r="G232" s="85">
        <v>0.36458333333333331</v>
      </c>
      <c r="H232" s="85">
        <v>0.41875000000000001</v>
      </c>
    </row>
    <row r="233" spans="1:8" ht="15.75" customHeight="1" x14ac:dyDescent="0.2">
      <c r="A233" s="29" t="s">
        <v>271</v>
      </c>
      <c r="B233" s="82">
        <v>42601</v>
      </c>
      <c r="C233" s="85" t="s">
        <v>290</v>
      </c>
      <c r="D233" s="85">
        <v>0.28819444444444448</v>
      </c>
      <c r="E233" s="85" t="s">
        <v>294</v>
      </c>
      <c r="F233" s="85">
        <v>0.23958333333333334</v>
      </c>
      <c r="G233" s="85">
        <v>0.3520833333333333</v>
      </c>
      <c r="H233" s="85">
        <v>0.42708333333333331</v>
      </c>
    </row>
    <row r="234" spans="1:8" ht="15.75" customHeight="1" x14ac:dyDescent="0.2">
      <c r="A234" s="29" t="s">
        <v>106</v>
      </c>
      <c r="B234" s="82">
        <v>42602</v>
      </c>
      <c r="C234" s="85" t="s">
        <v>290</v>
      </c>
      <c r="D234" s="85">
        <v>0.28819444444444448</v>
      </c>
      <c r="E234" s="85" t="s">
        <v>294</v>
      </c>
      <c r="F234" s="85">
        <v>0.23958333333333334</v>
      </c>
      <c r="G234" s="85">
        <v>0.3520833333333333</v>
      </c>
      <c r="H234" s="85">
        <v>0.42708333333333331</v>
      </c>
    </row>
    <row r="235" spans="1:8" ht="15.75" customHeight="1" x14ac:dyDescent="0.2">
      <c r="A235" s="29" t="s">
        <v>272</v>
      </c>
      <c r="B235" s="82">
        <v>42603</v>
      </c>
      <c r="C235" s="85" t="s">
        <v>290</v>
      </c>
      <c r="D235" s="85">
        <v>0.28819444444444448</v>
      </c>
      <c r="E235" s="85" t="s">
        <v>294</v>
      </c>
      <c r="F235" s="85">
        <v>0.23958333333333334</v>
      </c>
      <c r="G235" s="85">
        <v>0.3520833333333333</v>
      </c>
      <c r="H235" s="85">
        <v>0.42708333333333331</v>
      </c>
    </row>
    <row r="236" spans="1:8" ht="15.75" customHeight="1" x14ac:dyDescent="0.2">
      <c r="A236" s="29" t="s">
        <v>106</v>
      </c>
      <c r="B236" s="82">
        <v>42604</v>
      </c>
      <c r="C236" s="85" t="s">
        <v>290</v>
      </c>
      <c r="D236" s="85">
        <v>0.28819444444444448</v>
      </c>
      <c r="E236" s="85" t="s">
        <v>294</v>
      </c>
      <c r="F236" s="85">
        <v>0.23958333333333334</v>
      </c>
      <c r="G236" s="85">
        <v>0.3520833333333333</v>
      </c>
      <c r="H236" s="85">
        <v>0.42708333333333331</v>
      </c>
    </row>
    <row r="237" spans="1:8" ht="15.75" customHeight="1" x14ac:dyDescent="0.2">
      <c r="A237" s="29" t="s">
        <v>273</v>
      </c>
      <c r="B237" s="82">
        <v>42605</v>
      </c>
      <c r="C237" s="85" t="s">
        <v>290</v>
      </c>
      <c r="D237" s="85">
        <v>0.28819444444444448</v>
      </c>
      <c r="E237" s="85" t="s">
        <v>294</v>
      </c>
      <c r="F237" s="85">
        <v>0.23958333333333334</v>
      </c>
      <c r="G237" s="85">
        <v>0.3520833333333333</v>
      </c>
      <c r="H237" s="85">
        <v>0.42708333333333331</v>
      </c>
    </row>
    <row r="238" spans="1:8" ht="15.75" customHeight="1" x14ac:dyDescent="0.2">
      <c r="A238" s="29" t="s">
        <v>106</v>
      </c>
      <c r="B238" s="82">
        <v>42606</v>
      </c>
      <c r="C238" s="85" t="s">
        <v>290</v>
      </c>
      <c r="D238" s="85">
        <v>0.28819444444444448</v>
      </c>
      <c r="E238" s="85" t="s">
        <v>294</v>
      </c>
      <c r="F238" s="85">
        <v>0.23958333333333334</v>
      </c>
      <c r="G238" s="85">
        <v>0.3520833333333333</v>
      </c>
      <c r="H238" s="85">
        <v>0.42708333333333331</v>
      </c>
    </row>
    <row r="239" spans="1:8" ht="15.75" customHeight="1" x14ac:dyDescent="0.2">
      <c r="A239" s="29" t="s">
        <v>15</v>
      </c>
      <c r="B239" s="82">
        <v>42607</v>
      </c>
      <c r="C239" s="85" t="s">
        <v>290</v>
      </c>
      <c r="D239" s="85">
        <v>0.28819444444444448</v>
      </c>
      <c r="E239" s="85" t="s">
        <v>294</v>
      </c>
      <c r="F239" s="85">
        <v>0.23958333333333334</v>
      </c>
      <c r="G239" s="85">
        <v>0.3520833333333333</v>
      </c>
      <c r="H239" s="85">
        <v>0.42708333333333331</v>
      </c>
    </row>
    <row r="240" spans="1:8" ht="15.75" customHeight="1" x14ac:dyDescent="0.2">
      <c r="A240" s="29" t="s">
        <v>106</v>
      </c>
      <c r="B240" s="82">
        <v>42608</v>
      </c>
      <c r="C240" s="85" t="s">
        <v>290</v>
      </c>
      <c r="D240" s="85">
        <v>0.28819444444444448</v>
      </c>
      <c r="E240" s="85" t="s">
        <v>294</v>
      </c>
      <c r="F240" s="85">
        <v>0.23958333333333334</v>
      </c>
      <c r="G240" s="85">
        <v>0.3520833333333333</v>
      </c>
      <c r="H240" s="85">
        <v>0.42708333333333331</v>
      </c>
    </row>
    <row r="241" spans="1:8" ht="15.75" customHeight="1" x14ac:dyDescent="0.2">
      <c r="A241" s="29" t="s">
        <v>269</v>
      </c>
      <c r="B241" s="82">
        <v>42609</v>
      </c>
      <c r="C241" s="85" t="s">
        <v>290</v>
      </c>
      <c r="D241" s="85">
        <v>0.28819444444444448</v>
      </c>
      <c r="E241" s="85" t="s">
        <v>294</v>
      </c>
      <c r="F241" s="85">
        <v>0.23958333333333334</v>
      </c>
      <c r="G241" s="85">
        <v>0.3520833333333333</v>
      </c>
      <c r="H241" s="85">
        <v>0.42708333333333331</v>
      </c>
    </row>
    <row r="242" spans="1:8" ht="15.75" customHeight="1" x14ac:dyDescent="0.2">
      <c r="A242" s="29" t="s">
        <v>106</v>
      </c>
      <c r="B242" s="82">
        <v>42610</v>
      </c>
      <c r="C242" s="85" t="s">
        <v>290</v>
      </c>
      <c r="D242" s="85">
        <v>0.28819444444444448</v>
      </c>
      <c r="E242" s="85" t="s">
        <v>294</v>
      </c>
      <c r="F242" s="85">
        <v>0.23958333333333334</v>
      </c>
      <c r="G242" s="85">
        <v>0.3520833333333333</v>
      </c>
      <c r="H242" s="85">
        <v>0.42708333333333331</v>
      </c>
    </row>
    <row r="243" spans="1:8" ht="15.75" customHeight="1" x14ac:dyDescent="0.2">
      <c r="A243" s="29" t="s">
        <v>22</v>
      </c>
      <c r="B243" s="82">
        <v>42611</v>
      </c>
      <c r="C243" s="85" t="s">
        <v>290</v>
      </c>
      <c r="D243" s="85">
        <v>0.28819444444444448</v>
      </c>
      <c r="E243" s="85" t="s">
        <v>294</v>
      </c>
      <c r="F243" s="85">
        <v>0.23958333333333334</v>
      </c>
      <c r="G243" s="85">
        <v>0.3520833333333333</v>
      </c>
      <c r="H243" s="85">
        <v>0.42708333333333331</v>
      </c>
    </row>
    <row r="244" spans="1:8" ht="15.75" customHeight="1" x14ac:dyDescent="0.2">
      <c r="A244" s="29" t="s">
        <v>106</v>
      </c>
      <c r="B244" s="82">
        <v>42612</v>
      </c>
      <c r="C244" s="85" t="s">
        <v>290</v>
      </c>
      <c r="D244" s="85">
        <v>0.28819444444444448</v>
      </c>
      <c r="E244" s="85" t="s">
        <v>294</v>
      </c>
      <c r="F244" s="85">
        <v>0.23958333333333334</v>
      </c>
      <c r="G244" s="85">
        <v>0.3520833333333333</v>
      </c>
      <c r="H244" s="85">
        <v>0.42708333333333331</v>
      </c>
    </row>
    <row r="245" spans="1:8" ht="15.75" customHeight="1" x14ac:dyDescent="0.2">
      <c r="A245" s="29" t="s">
        <v>270</v>
      </c>
      <c r="B245" s="82">
        <v>42613</v>
      </c>
      <c r="C245" s="85" t="s">
        <v>290</v>
      </c>
      <c r="D245" s="85">
        <v>0.28819444444444448</v>
      </c>
      <c r="E245" s="85" t="s">
        <v>294</v>
      </c>
      <c r="F245" s="85">
        <v>0.23958333333333334</v>
      </c>
      <c r="G245" s="85">
        <v>0.3520833333333333</v>
      </c>
      <c r="H245" s="85">
        <v>0.42708333333333331</v>
      </c>
    </row>
    <row r="246" spans="1:8" ht="15.75" customHeight="1" x14ac:dyDescent="0.2">
      <c r="A246" s="29" t="s">
        <v>106</v>
      </c>
      <c r="B246" s="82">
        <v>42614</v>
      </c>
      <c r="C246" s="85" t="s">
        <v>290</v>
      </c>
      <c r="D246" s="85">
        <v>0.28819444444444448</v>
      </c>
      <c r="E246" s="85" t="s">
        <v>294</v>
      </c>
      <c r="F246" s="85">
        <v>0.23958333333333334</v>
      </c>
      <c r="G246" s="85">
        <v>0.3520833333333333</v>
      </c>
      <c r="H246" s="85">
        <v>0.42708333333333331</v>
      </c>
    </row>
    <row r="247" spans="1:8" ht="15.75" customHeight="1" x14ac:dyDescent="0.2">
      <c r="A247" s="29" t="s">
        <v>271</v>
      </c>
      <c r="B247" s="82">
        <v>42615</v>
      </c>
      <c r="C247" s="85">
        <v>0.2638888888888889</v>
      </c>
      <c r="D247" s="85">
        <v>0.29652777777777778</v>
      </c>
      <c r="E247" s="85" t="s">
        <v>294</v>
      </c>
      <c r="F247" s="85">
        <v>0.21041666666666667</v>
      </c>
      <c r="G247" s="85">
        <v>0.33749999999999997</v>
      </c>
      <c r="H247" s="85">
        <v>0.37777777777777777</v>
      </c>
    </row>
    <row r="248" spans="1:8" ht="15.75" customHeight="1" x14ac:dyDescent="0.2">
      <c r="A248" s="29" t="s">
        <v>106</v>
      </c>
      <c r="B248" s="82">
        <v>42616</v>
      </c>
      <c r="C248" s="85">
        <v>0.2638888888888889</v>
      </c>
      <c r="D248" s="85">
        <v>0.29652777777777778</v>
      </c>
      <c r="E248" s="85" t="s">
        <v>294</v>
      </c>
      <c r="F248" s="85">
        <v>0.21041666666666667</v>
      </c>
      <c r="G248" s="85">
        <v>0.33749999999999997</v>
      </c>
      <c r="H248" s="85">
        <v>0.37777777777777777</v>
      </c>
    </row>
    <row r="249" spans="1:8" ht="15.75" customHeight="1" x14ac:dyDescent="0.2">
      <c r="A249" s="29" t="s">
        <v>272</v>
      </c>
      <c r="B249" s="82">
        <v>42617</v>
      </c>
      <c r="C249" s="85">
        <v>0.2638888888888889</v>
      </c>
      <c r="D249" s="85">
        <v>0.29652777777777778</v>
      </c>
      <c r="E249" s="85" t="s">
        <v>294</v>
      </c>
      <c r="F249" s="85">
        <v>0.21041666666666667</v>
      </c>
      <c r="G249" s="85">
        <v>0.33749999999999997</v>
      </c>
      <c r="H249" s="85">
        <v>0.37777777777777777</v>
      </c>
    </row>
    <row r="250" spans="1:8" ht="15.75" customHeight="1" x14ac:dyDescent="0.2">
      <c r="A250" s="29" t="s">
        <v>106</v>
      </c>
      <c r="B250" s="82">
        <v>42618</v>
      </c>
      <c r="C250" s="85">
        <v>0.2638888888888889</v>
      </c>
      <c r="D250" s="85">
        <v>0.29652777777777778</v>
      </c>
      <c r="E250" s="85" t="s">
        <v>294</v>
      </c>
      <c r="F250" s="85">
        <v>0.21041666666666667</v>
      </c>
      <c r="G250" s="85">
        <v>0.33749999999999997</v>
      </c>
      <c r="H250" s="85">
        <v>0.37777777777777777</v>
      </c>
    </row>
    <row r="251" spans="1:8" ht="15.75" customHeight="1" x14ac:dyDescent="0.2">
      <c r="A251" s="29" t="s">
        <v>273</v>
      </c>
      <c r="B251" s="82">
        <v>42619</v>
      </c>
      <c r="C251" s="85">
        <v>0.2638888888888889</v>
      </c>
      <c r="D251" s="85">
        <v>0.29652777777777778</v>
      </c>
      <c r="E251" s="85" t="s">
        <v>294</v>
      </c>
      <c r="F251" s="85">
        <v>0.21041666666666667</v>
      </c>
      <c r="G251" s="85">
        <v>0.33749999999999997</v>
      </c>
      <c r="H251" s="85">
        <v>0.37777777777777777</v>
      </c>
    </row>
    <row r="252" spans="1:8" ht="15.75" customHeight="1" x14ac:dyDescent="0.2">
      <c r="A252" s="29" t="s">
        <v>106</v>
      </c>
      <c r="B252" s="82">
        <v>42620</v>
      </c>
      <c r="C252" s="85">
        <v>0.2638888888888889</v>
      </c>
      <c r="D252" s="85">
        <v>0.29652777777777778</v>
      </c>
      <c r="E252" s="85" t="s">
        <v>294</v>
      </c>
      <c r="F252" s="85">
        <v>0.21041666666666667</v>
      </c>
      <c r="G252" s="85">
        <v>0.33749999999999997</v>
      </c>
      <c r="H252" s="85">
        <v>0.37777777777777777</v>
      </c>
    </row>
    <row r="253" spans="1:8" ht="15.75" customHeight="1" x14ac:dyDescent="0.2">
      <c r="A253" s="29" t="s">
        <v>15</v>
      </c>
      <c r="B253" s="82">
        <v>42621</v>
      </c>
      <c r="C253" s="85">
        <v>0.2638888888888889</v>
      </c>
      <c r="D253" s="85">
        <v>0.29652777777777778</v>
      </c>
      <c r="E253" s="85" t="s">
        <v>294</v>
      </c>
      <c r="F253" s="85">
        <v>0.21041666666666667</v>
      </c>
      <c r="G253" s="85">
        <v>0.33749999999999997</v>
      </c>
      <c r="H253" s="85">
        <v>0.37777777777777777</v>
      </c>
    </row>
    <row r="254" spans="1:8" ht="15.75" customHeight="1" x14ac:dyDescent="0.2">
      <c r="A254" s="29" t="s">
        <v>106</v>
      </c>
      <c r="B254" s="82">
        <v>42622</v>
      </c>
      <c r="C254" s="85">
        <v>0.2638888888888889</v>
      </c>
      <c r="D254" s="85">
        <v>0.29652777777777778</v>
      </c>
      <c r="E254" s="85" t="s">
        <v>294</v>
      </c>
      <c r="F254" s="85">
        <v>0.21041666666666667</v>
      </c>
      <c r="G254" s="85">
        <v>0.33749999999999997</v>
      </c>
      <c r="H254" s="85">
        <v>0.37777777777777777</v>
      </c>
    </row>
    <row r="255" spans="1:8" ht="15.75" customHeight="1" x14ac:dyDescent="0.2">
      <c r="A255" s="29" t="s">
        <v>269</v>
      </c>
      <c r="B255" s="82">
        <v>42623</v>
      </c>
      <c r="C255" s="85">
        <v>0.2638888888888889</v>
      </c>
      <c r="D255" s="85">
        <v>0.29652777777777778</v>
      </c>
      <c r="E255" s="85" t="s">
        <v>294</v>
      </c>
      <c r="F255" s="85">
        <v>0.21041666666666667</v>
      </c>
      <c r="G255" s="85">
        <v>0.33749999999999997</v>
      </c>
      <c r="H255" s="85">
        <v>0.37777777777777777</v>
      </c>
    </row>
    <row r="256" spans="1:8" ht="15.75" customHeight="1" x14ac:dyDescent="0.2">
      <c r="A256" s="29" t="s">
        <v>106</v>
      </c>
      <c r="B256" s="82">
        <v>42624</v>
      </c>
      <c r="C256" s="85">
        <v>0.2638888888888889</v>
      </c>
      <c r="D256" s="85">
        <v>0.29652777777777778</v>
      </c>
      <c r="E256" s="85" t="s">
        <v>294</v>
      </c>
      <c r="F256" s="85">
        <v>0.21041666666666667</v>
      </c>
      <c r="G256" s="85">
        <v>0.33749999999999997</v>
      </c>
      <c r="H256" s="85">
        <v>0.37777777777777777</v>
      </c>
    </row>
    <row r="257" spans="1:8" ht="15.75" customHeight="1" x14ac:dyDescent="0.2">
      <c r="A257" s="29" t="s">
        <v>22</v>
      </c>
      <c r="B257" s="82">
        <v>42625</v>
      </c>
      <c r="C257" s="85">
        <v>0.2638888888888889</v>
      </c>
      <c r="D257" s="85">
        <v>0.29652777777777778</v>
      </c>
      <c r="E257" s="85" t="s">
        <v>294</v>
      </c>
      <c r="F257" s="85">
        <v>0.21041666666666667</v>
      </c>
      <c r="G257" s="85">
        <v>0.33749999999999997</v>
      </c>
      <c r="H257" s="85">
        <v>0.37777777777777777</v>
      </c>
    </row>
    <row r="258" spans="1:8" ht="15.75" customHeight="1" x14ac:dyDescent="0.2">
      <c r="A258" s="29" t="s">
        <v>106</v>
      </c>
      <c r="B258" s="82">
        <v>42626</v>
      </c>
      <c r="C258" s="85">
        <v>0.2638888888888889</v>
      </c>
      <c r="D258" s="85">
        <v>0.29652777777777778</v>
      </c>
      <c r="E258" s="85" t="s">
        <v>294</v>
      </c>
      <c r="F258" s="85">
        <v>0.21041666666666667</v>
      </c>
      <c r="G258" s="85">
        <v>0.33749999999999997</v>
      </c>
      <c r="H258" s="85">
        <v>0.37777777777777777</v>
      </c>
    </row>
    <row r="259" spans="1:8" ht="15.75" customHeight="1" x14ac:dyDescent="0.2">
      <c r="A259" s="29" t="s">
        <v>270</v>
      </c>
      <c r="B259" s="82">
        <v>42627</v>
      </c>
      <c r="C259" s="85">
        <v>0.2638888888888889</v>
      </c>
      <c r="D259" s="85">
        <v>0.29652777777777778</v>
      </c>
      <c r="E259" s="85" t="s">
        <v>294</v>
      </c>
      <c r="F259" s="85">
        <v>0.21041666666666667</v>
      </c>
      <c r="G259" s="85">
        <v>0.33749999999999997</v>
      </c>
      <c r="H259" s="85">
        <v>0.37777777777777777</v>
      </c>
    </row>
    <row r="260" spans="1:8" ht="15.75" customHeight="1" x14ac:dyDescent="0.2">
      <c r="A260" s="29" t="s">
        <v>106</v>
      </c>
      <c r="B260" s="82">
        <v>42628</v>
      </c>
      <c r="C260" s="85">
        <v>0.2638888888888889</v>
      </c>
      <c r="D260" s="85">
        <v>0.29652777777777778</v>
      </c>
      <c r="E260" s="85" t="s">
        <v>294</v>
      </c>
      <c r="F260" s="85">
        <v>0.21041666666666667</v>
      </c>
      <c r="G260" s="85">
        <v>0.33749999999999997</v>
      </c>
      <c r="H260" s="85">
        <v>0.37777777777777777</v>
      </c>
    </row>
    <row r="261" spans="1:8" ht="15.75" customHeight="1" x14ac:dyDescent="0.2">
      <c r="A261" s="29" t="s">
        <v>271</v>
      </c>
      <c r="B261" s="82">
        <v>42629</v>
      </c>
      <c r="C261" s="85">
        <v>0.27083333333333331</v>
      </c>
      <c r="D261" s="85">
        <v>0.29305555555555557</v>
      </c>
      <c r="E261" s="85" t="s">
        <v>294</v>
      </c>
      <c r="F261" s="85">
        <v>0.21875</v>
      </c>
      <c r="G261" s="85">
        <v>0.32083333333333336</v>
      </c>
      <c r="H261" s="85">
        <v>0.38541666666666669</v>
      </c>
    </row>
    <row r="262" spans="1:8" ht="15.75" customHeight="1" x14ac:dyDescent="0.2">
      <c r="A262" s="29" t="s">
        <v>106</v>
      </c>
      <c r="B262" s="82">
        <v>42630</v>
      </c>
      <c r="C262" s="85">
        <v>0.27083333333333331</v>
      </c>
      <c r="D262" s="85">
        <v>0.29305555555555557</v>
      </c>
      <c r="E262" s="85" t="s">
        <v>294</v>
      </c>
      <c r="F262" s="85">
        <v>0.21875</v>
      </c>
      <c r="G262" s="85">
        <v>0.32083333333333336</v>
      </c>
      <c r="H262" s="85">
        <v>0.38541666666666669</v>
      </c>
    </row>
    <row r="263" spans="1:8" ht="15.75" customHeight="1" x14ac:dyDescent="0.2">
      <c r="A263" s="29" t="s">
        <v>272</v>
      </c>
      <c r="B263" s="82">
        <v>42631</v>
      </c>
      <c r="C263" s="85">
        <v>0.27083333333333331</v>
      </c>
      <c r="D263" s="85">
        <v>0.29305555555555557</v>
      </c>
      <c r="E263" s="85" t="s">
        <v>294</v>
      </c>
      <c r="F263" s="85">
        <v>0.21875</v>
      </c>
      <c r="G263" s="85">
        <v>0.32083333333333336</v>
      </c>
      <c r="H263" s="85">
        <v>0.38541666666666669</v>
      </c>
    </row>
    <row r="264" spans="1:8" ht="15.75" customHeight="1" x14ac:dyDescent="0.2">
      <c r="A264" s="29" t="s">
        <v>106</v>
      </c>
      <c r="B264" s="82">
        <v>42632</v>
      </c>
      <c r="C264" s="85">
        <v>0.27083333333333331</v>
      </c>
      <c r="D264" s="85">
        <v>0.29305555555555557</v>
      </c>
      <c r="E264" s="85" t="s">
        <v>294</v>
      </c>
      <c r="F264" s="85">
        <v>0.21875</v>
      </c>
      <c r="G264" s="85">
        <v>0.32083333333333336</v>
      </c>
      <c r="H264" s="85">
        <v>0.38541666666666669</v>
      </c>
    </row>
    <row r="265" spans="1:8" ht="15.75" customHeight="1" x14ac:dyDescent="0.2">
      <c r="A265" s="29" t="s">
        <v>273</v>
      </c>
      <c r="B265" s="82">
        <v>42633</v>
      </c>
      <c r="C265" s="85">
        <v>0.27083333333333331</v>
      </c>
      <c r="D265" s="85">
        <v>0.29305555555555557</v>
      </c>
      <c r="E265" s="85" t="s">
        <v>294</v>
      </c>
      <c r="F265" s="85">
        <v>0.21875</v>
      </c>
      <c r="G265" s="85">
        <v>0.32083333333333336</v>
      </c>
      <c r="H265" s="85">
        <v>0.38541666666666669</v>
      </c>
    </row>
    <row r="266" spans="1:8" ht="15.75" customHeight="1" x14ac:dyDescent="0.2">
      <c r="A266" s="29" t="s">
        <v>106</v>
      </c>
      <c r="B266" s="82">
        <v>42634</v>
      </c>
      <c r="C266" s="85">
        <v>0.27083333333333331</v>
      </c>
      <c r="D266" s="85">
        <v>0.29305555555555557</v>
      </c>
      <c r="E266" s="85" t="s">
        <v>294</v>
      </c>
      <c r="F266" s="85">
        <v>0.21875</v>
      </c>
      <c r="G266" s="85">
        <v>0.32083333333333336</v>
      </c>
      <c r="H266" s="85">
        <v>0.38541666666666669</v>
      </c>
    </row>
    <row r="267" spans="1:8" ht="15.75" customHeight="1" x14ac:dyDescent="0.2">
      <c r="A267" s="29" t="s">
        <v>15</v>
      </c>
      <c r="B267" s="82">
        <v>42635</v>
      </c>
      <c r="C267" s="85">
        <v>0.27083333333333331</v>
      </c>
      <c r="D267" s="85">
        <v>0.29305555555555557</v>
      </c>
      <c r="E267" s="85" t="s">
        <v>294</v>
      </c>
      <c r="F267" s="85">
        <v>0.21875</v>
      </c>
      <c r="G267" s="85">
        <v>0.32083333333333336</v>
      </c>
      <c r="H267" s="85">
        <v>0.38541666666666669</v>
      </c>
    </row>
    <row r="268" spans="1:8" ht="15.75" customHeight="1" x14ac:dyDescent="0.2">
      <c r="A268" s="29" t="s">
        <v>106</v>
      </c>
      <c r="B268" s="82">
        <v>42636</v>
      </c>
      <c r="C268" s="85">
        <v>0.27083333333333331</v>
      </c>
      <c r="D268" s="85">
        <v>0.29305555555555557</v>
      </c>
      <c r="E268" s="85" t="s">
        <v>294</v>
      </c>
      <c r="F268" s="85">
        <v>0.21875</v>
      </c>
      <c r="G268" s="85">
        <v>0.32083333333333336</v>
      </c>
      <c r="H268" s="85">
        <v>0.38541666666666669</v>
      </c>
    </row>
    <row r="269" spans="1:8" ht="15.75" customHeight="1" x14ac:dyDescent="0.2">
      <c r="A269" s="29" t="s">
        <v>269</v>
      </c>
      <c r="B269" s="82">
        <v>42637</v>
      </c>
      <c r="C269" s="85">
        <v>0.27083333333333331</v>
      </c>
      <c r="D269" s="85">
        <v>0.29305555555555557</v>
      </c>
      <c r="E269" s="85" t="s">
        <v>294</v>
      </c>
      <c r="F269" s="85">
        <v>0.21875</v>
      </c>
      <c r="G269" s="85">
        <v>0.32083333333333336</v>
      </c>
      <c r="H269" s="85">
        <v>0.38541666666666669</v>
      </c>
    </row>
    <row r="270" spans="1:8" ht="15.75" customHeight="1" x14ac:dyDescent="0.2">
      <c r="A270" s="29" t="s">
        <v>106</v>
      </c>
      <c r="B270" s="82">
        <v>42638</v>
      </c>
      <c r="C270" s="85">
        <v>0.27083333333333331</v>
      </c>
      <c r="D270" s="85">
        <v>0.29305555555555557</v>
      </c>
      <c r="E270" s="85" t="s">
        <v>294</v>
      </c>
      <c r="F270" s="85">
        <v>0.21875</v>
      </c>
      <c r="G270" s="85">
        <v>0.32083333333333336</v>
      </c>
      <c r="H270" s="85">
        <v>0.38541666666666669</v>
      </c>
    </row>
    <row r="271" spans="1:8" ht="15.75" customHeight="1" x14ac:dyDescent="0.2">
      <c r="A271" s="29" t="s">
        <v>22</v>
      </c>
      <c r="B271" s="82">
        <v>42639</v>
      </c>
      <c r="C271" s="85">
        <v>0.27083333333333331</v>
      </c>
      <c r="D271" s="85">
        <v>0.29305555555555557</v>
      </c>
      <c r="E271" s="85" t="s">
        <v>294</v>
      </c>
      <c r="F271" s="85">
        <v>0.21875</v>
      </c>
      <c r="G271" s="85">
        <v>0.32083333333333336</v>
      </c>
      <c r="H271" s="85">
        <v>0.38541666666666669</v>
      </c>
    </row>
    <row r="272" spans="1:8" ht="15.75" customHeight="1" x14ac:dyDescent="0.2">
      <c r="A272" s="29" t="s">
        <v>106</v>
      </c>
      <c r="B272" s="82">
        <v>42640</v>
      </c>
      <c r="C272" s="85">
        <v>0.27083333333333331</v>
      </c>
      <c r="D272" s="85">
        <v>0.29305555555555557</v>
      </c>
      <c r="E272" s="85" t="s">
        <v>294</v>
      </c>
      <c r="F272" s="85">
        <v>0.21875</v>
      </c>
      <c r="G272" s="85">
        <v>0.32083333333333336</v>
      </c>
      <c r="H272" s="85">
        <v>0.38541666666666669</v>
      </c>
    </row>
    <row r="273" spans="1:8" ht="15.75" customHeight="1" x14ac:dyDescent="0.2">
      <c r="A273" s="29" t="s">
        <v>270</v>
      </c>
      <c r="B273" s="82">
        <v>42641</v>
      </c>
      <c r="C273" s="85">
        <v>0.27083333333333331</v>
      </c>
      <c r="D273" s="85">
        <v>0.29305555555555557</v>
      </c>
      <c r="E273" s="85" t="s">
        <v>294</v>
      </c>
      <c r="F273" s="85">
        <v>0.21875</v>
      </c>
      <c r="G273" s="85">
        <v>0.32083333333333336</v>
      </c>
      <c r="H273" s="85">
        <v>0.38541666666666669</v>
      </c>
    </row>
    <row r="274" spans="1:8" ht="15.75" customHeight="1" x14ac:dyDescent="0.2">
      <c r="A274" s="29" t="s">
        <v>106</v>
      </c>
      <c r="B274" s="82">
        <v>42642</v>
      </c>
      <c r="C274" s="85">
        <v>0.27083333333333331</v>
      </c>
      <c r="D274" s="85">
        <v>0.29305555555555557</v>
      </c>
      <c r="E274" s="85" t="s">
        <v>294</v>
      </c>
      <c r="F274" s="85">
        <v>0.21875</v>
      </c>
      <c r="G274" s="85">
        <v>0.32083333333333336</v>
      </c>
      <c r="H274" s="85">
        <v>0.38541666666666669</v>
      </c>
    </row>
    <row r="275" spans="1:8" ht="15.75" customHeight="1" x14ac:dyDescent="0.2">
      <c r="A275" s="29" t="s">
        <v>271</v>
      </c>
      <c r="B275" s="82">
        <v>42643</v>
      </c>
      <c r="C275" s="85">
        <v>0.27777777777777779</v>
      </c>
      <c r="D275" s="85">
        <v>0.31458333333333333</v>
      </c>
      <c r="E275" s="85" t="s">
        <v>294</v>
      </c>
      <c r="F275" s="85">
        <v>0.20833333333333334</v>
      </c>
      <c r="G275" s="85">
        <v>0.30624999999999997</v>
      </c>
      <c r="H275" s="85">
        <v>0.375</v>
      </c>
    </row>
    <row r="276" spans="1:8" ht="15.75" customHeight="1" x14ac:dyDescent="0.2">
      <c r="A276" s="29" t="s">
        <v>106</v>
      </c>
      <c r="B276" s="82">
        <v>42644</v>
      </c>
      <c r="C276" s="85">
        <v>0.27777777777777779</v>
      </c>
      <c r="D276" s="85">
        <v>0.31458333333333333</v>
      </c>
      <c r="E276" s="85" t="s">
        <v>294</v>
      </c>
      <c r="F276" s="85">
        <v>0.20833333333333334</v>
      </c>
      <c r="G276" s="85">
        <v>0.30624999999999997</v>
      </c>
      <c r="H276" s="85">
        <v>0.375</v>
      </c>
    </row>
    <row r="277" spans="1:8" ht="15.75" customHeight="1" x14ac:dyDescent="0.2">
      <c r="A277" s="29" t="s">
        <v>272</v>
      </c>
      <c r="B277" s="82">
        <v>42645</v>
      </c>
      <c r="C277" s="85">
        <v>0.27777777777777779</v>
      </c>
      <c r="D277" s="85">
        <v>0.31458333333333333</v>
      </c>
      <c r="E277" s="85" t="s">
        <v>294</v>
      </c>
      <c r="F277" s="85">
        <v>0.20833333333333334</v>
      </c>
      <c r="G277" s="85">
        <v>0.30624999999999997</v>
      </c>
      <c r="H277" s="85">
        <v>0.375</v>
      </c>
    </row>
    <row r="278" spans="1:8" ht="15.75" customHeight="1" x14ac:dyDescent="0.2">
      <c r="A278" s="29" t="s">
        <v>106</v>
      </c>
      <c r="B278" s="82">
        <v>42646</v>
      </c>
      <c r="C278" s="85">
        <v>0.27777777777777779</v>
      </c>
      <c r="D278" s="85">
        <v>0.31458333333333333</v>
      </c>
      <c r="E278" s="85" t="s">
        <v>294</v>
      </c>
      <c r="F278" s="85">
        <v>0.20833333333333334</v>
      </c>
      <c r="G278" s="85">
        <v>0.30624999999999997</v>
      </c>
      <c r="H278" s="85">
        <v>0.375</v>
      </c>
    </row>
    <row r="279" spans="1:8" ht="15.75" customHeight="1" x14ac:dyDescent="0.2">
      <c r="A279" s="29" t="s">
        <v>273</v>
      </c>
      <c r="B279" s="82">
        <v>42647</v>
      </c>
      <c r="C279" s="85">
        <v>0.27777777777777779</v>
      </c>
      <c r="D279" s="85">
        <v>0.31458333333333333</v>
      </c>
      <c r="E279" s="85" t="s">
        <v>294</v>
      </c>
      <c r="F279" s="85">
        <v>0.20833333333333334</v>
      </c>
      <c r="G279" s="85">
        <v>0.30624999999999997</v>
      </c>
      <c r="H279" s="85">
        <v>0.375</v>
      </c>
    </row>
    <row r="280" spans="1:8" ht="15.75" customHeight="1" x14ac:dyDescent="0.2">
      <c r="A280" s="29" t="s">
        <v>106</v>
      </c>
      <c r="B280" s="82">
        <v>42648</v>
      </c>
      <c r="C280" s="85">
        <v>0.27777777777777779</v>
      </c>
      <c r="D280" s="85">
        <v>0.31458333333333333</v>
      </c>
      <c r="E280" s="85" t="s">
        <v>294</v>
      </c>
      <c r="F280" s="85">
        <v>0.20833333333333334</v>
      </c>
      <c r="G280" s="85">
        <v>0.30624999999999997</v>
      </c>
      <c r="H280" s="85">
        <v>0.375</v>
      </c>
    </row>
    <row r="281" spans="1:8" ht="15.75" customHeight="1" x14ac:dyDescent="0.2">
      <c r="A281" s="29" t="s">
        <v>15</v>
      </c>
      <c r="B281" s="82">
        <v>42649</v>
      </c>
      <c r="C281" s="85">
        <v>0.27777777777777779</v>
      </c>
      <c r="D281" s="85">
        <v>0.31458333333333333</v>
      </c>
      <c r="E281" s="85" t="s">
        <v>294</v>
      </c>
      <c r="F281" s="85">
        <v>0.20833333333333334</v>
      </c>
      <c r="G281" s="85">
        <v>0.30624999999999997</v>
      </c>
      <c r="H281" s="85">
        <v>0.375</v>
      </c>
    </row>
    <row r="282" spans="1:8" ht="15.75" customHeight="1" x14ac:dyDescent="0.2">
      <c r="A282" s="29" t="s">
        <v>106</v>
      </c>
      <c r="B282" s="82">
        <v>42650</v>
      </c>
      <c r="C282" s="85">
        <v>0.27777777777777779</v>
      </c>
      <c r="D282" s="85">
        <v>0.31458333333333333</v>
      </c>
      <c r="E282" s="85" t="s">
        <v>294</v>
      </c>
      <c r="F282" s="85">
        <v>0.20833333333333334</v>
      </c>
      <c r="G282" s="85">
        <v>0.30624999999999997</v>
      </c>
      <c r="H282" s="85">
        <v>0.375</v>
      </c>
    </row>
    <row r="283" spans="1:8" ht="15.75" customHeight="1" x14ac:dyDescent="0.2">
      <c r="A283" s="29" t="s">
        <v>269</v>
      </c>
      <c r="B283" s="82">
        <v>42651</v>
      </c>
      <c r="C283" s="85">
        <v>0.27777777777777779</v>
      </c>
      <c r="D283" s="85">
        <v>0.31458333333333333</v>
      </c>
      <c r="E283" s="85" t="s">
        <v>294</v>
      </c>
      <c r="F283" s="85">
        <v>0.20833333333333334</v>
      </c>
      <c r="G283" s="85">
        <v>0.30624999999999997</v>
      </c>
      <c r="H283" s="85">
        <v>0.375</v>
      </c>
    </row>
    <row r="284" spans="1:8" ht="15.75" customHeight="1" x14ac:dyDescent="0.2">
      <c r="A284" s="29" t="s">
        <v>106</v>
      </c>
      <c r="B284" s="82">
        <v>42652</v>
      </c>
      <c r="C284" s="85">
        <v>0.27777777777777779</v>
      </c>
      <c r="D284" s="85">
        <v>0.31458333333333333</v>
      </c>
      <c r="E284" s="85" t="s">
        <v>294</v>
      </c>
      <c r="F284" s="85">
        <v>0.20833333333333334</v>
      </c>
      <c r="G284" s="85">
        <v>0.30624999999999997</v>
      </c>
      <c r="H284" s="85">
        <v>0.375</v>
      </c>
    </row>
    <row r="285" spans="1:8" ht="15.75" customHeight="1" x14ac:dyDescent="0.2">
      <c r="A285" s="29" t="s">
        <v>22</v>
      </c>
      <c r="B285" s="82">
        <v>42653</v>
      </c>
      <c r="C285" s="85">
        <v>0.27777777777777779</v>
      </c>
      <c r="D285" s="85">
        <v>0.31458333333333333</v>
      </c>
      <c r="E285" s="85" t="s">
        <v>294</v>
      </c>
      <c r="F285" s="85">
        <v>0.20833333333333334</v>
      </c>
      <c r="G285" s="85">
        <v>0.30624999999999997</v>
      </c>
      <c r="H285" s="85">
        <v>0.375</v>
      </c>
    </row>
    <row r="286" spans="1:8" ht="15.75" customHeight="1" x14ac:dyDescent="0.2">
      <c r="A286" s="29" t="s">
        <v>106</v>
      </c>
      <c r="B286" s="82">
        <v>42654</v>
      </c>
      <c r="C286" s="85">
        <v>0.27777777777777779</v>
      </c>
      <c r="D286" s="85">
        <v>0.31458333333333333</v>
      </c>
      <c r="E286" s="85" t="s">
        <v>294</v>
      </c>
      <c r="F286" s="85">
        <v>0.20833333333333334</v>
      </c>
      <c r="G286" s="85">
        <v>0.30624999999999997</v>
      </c>
      <c r="H286" s="85">
        <v>0.375</v>
      </c>
    </row>
    <row r="287" spans="1:8" ht="15.75" customHeight="1" x14ac:dyDescent="0.2">
      <c r="A287" s="29" t="s">
        <v>270</v>
      </c>
      <c r="B287" s="82">
        <v>42655</v>
      </c>
      <c r="C287" s="85">
        <v>0.27777777777777779</v>
      </c>
      <c r="D287" s="85">
        <v>0.31458333333333333</v>
      </c>
      <c r="E287" s="85" t="s">
        <v>294</v>
      </c>
      <c r="F287" s="85">
        <v>0.20833333333333334</v>
      </c>
      <c r="G287" s="85">
        <v>0.30624999999999997</v>
      </c>
      <c r="H287" s="85">
        <v>0.375</v>
      </c>
    </row>
    <row r="288" spans="1:8" ht="15.75" customHeight="1" x14ac:dyDescent="0.2">
      <c r="A288" s="29" t="s">
        <v>106</v>
      </c>
      <c r="B288" s="82">
        <v>42656</v>
      </c>
      <c r="C288" s="85">
        <v>0.27777777777777779</v>
      </c>
      <c r="D288" s="85">
        <v>0.31458333333333333</v>
      </c>
      <c r="E288" s="85" t="s">
        <v>294</v>
      </c>
      <c r="F288" s="85">
        <v>0.20833333333333334</v>
      </c>
      <c r="G288" s="85">
        <v>0.30624999999999997</v>
      </c>
      <c r="H288" s="85">
        <v>0.375</v>
      </c>
    </row>
    <row r="289" spans="1:8" ht="15.75" customHeight="1" x14ac:dyDescent="0.2">
      <c r="A289" s="29" t="s">
        <v>271</v>
      </c>
      <c r="B289" s="82">
        <v>42657</v>
      </c>
      <c r="C289" s="85">
        <v>0.28125</v>
      </c>
      <c r="D289" s="85">
        <v>0.32430555555555557</v>
      </c>
      <c r="E289" s="85" t="s">
        <v>294</v>
      </c>
      <c r="F289" s="85">
        <v>0.19791666666666666</v>
      </c>
      <c r="G289" s="85">
        <v>0.29097222222222224</v>
      </c>
      <c r="H289" s="85">
        <v>0.35416666666666669</v>
      </c>
    </row>
    <row r="290" spans="1:8" ht="15.75" customHeight="1" x14ac:dyDescent="0.2">
      <c r="A290" s="29" t="s">
        <v>106</v>
      </c>
      <c r="B290" s="82">
        <v>42658</v>
      </c>
      <c r="C290" s="85">
        <v>0.28125</v>
      </c>
      <c r="D290" s="85">
        <v>0.32430555555555557</v>
      </c>
      <c r="E290" s="85" t="s">
        <v>294</v>
      </c>
      <c r="F290" s="85">
        <v>0.19791666666666666</v>
      </c>
      <c r="G290" s="85">
        <v>0.29097222222222224</v>
      </c>
      <c r="H290" s="85">
        <v>0.35416666666666669</v>
      </c>
    </row>
    <row r="291" spans="1:8" ht="15.75" customHeight="1" x14ac:dyDescent="0.2">
      <c r="A291" s="29" t="s">
        <v>272</v>
      </c>
      <c r="B291" s="82">
        <v>42659</v>
      </c>
      <c r="C291" s="85">
        <v>0.28125</v>
      </c>
      <c r="D291" s="85">
        <v>0.32430555555555557</v>
      </c>
      <c r="E291" s="85" t="s">
        <v>294</v>
      </c>
      <c r="F291" s="85">
        <v>0.19791666666666666</v>
      </c>
      <c r="G291" s="85">
        <v>0.29097222222222224</v>
      </c>
      <c r="H291" s="85">
        <v>0.35416666666666669</v>
      </c>
    </row>
    <row r="292" spans="1:8" ht="15.75" customHeight="1" x14ac:dyDescent="0.2">
      <c r="A292" s="29" t="s">
        <v>106</v>
      </c>
      <c r="B292" s="82">
        <v>42660</v>
      </c>
      <c r="C292" s="85">
        <v>0.28125</v>
      </c>
      <c r="D292" s="85">
        <v>0.32430555555555557</v>
      </c>
      <c r="E292" s="85" t="s">
        <v>294</v>
      </c>
      <c r="F292" s="85">
        <v>0.19791666666666666</v>
      </c>
      <c r="G292" s="85">
        <v>0.29097222222222224</v>
      </c>
      <c r="H292" s="85">
        <v>0.35416666666666669</v>
      </c>
    </row>
    <row r="293" spans="1:8" ht="15.75" customHeight="1" x14ac:dyDescent="0.2">
      <c r="A293" s="29" t="s">
        <v>273</v>
      </c>
      <c r="B293" s="82">
        <v>42661</v>
      </c>
      <c r="C293" s="85">
        <v>0.28125</v>
      </c>
      <c r="D293" s="85">
        <v>0.32430555555555557</v>
      </c>
      <c r="E293" s="85" t="s">
        <v>294</v>
      </c>
      <c r="F293" s="85">
        <v>0.19791666666666666</v>
      </c>
      <c r="G293" s="85">
        <v>0.29097222222222224</v>
      </c>
      <c r="H293" s="85">
        <v>0.35416666666666669</v>
      </c>
    </row>
    <row r="294" spans="1:8" ht="15.75" customHeight="1" x14ac:dyDescent="0.2">
      <c r="A294" s="29" t="s">
        <v>106</v>
      </c>
      <c r="B294" s="82">
        <v>42662</v>
      </c>
      <c r="C294" s="85">
        <v>0.28125</v>
      </c>
      <c r="D294" s="85">
        <v>0.32430555555555557</v>
      </c>
      <c r="E294" s="85" t="s">
        <v>294</v>
      </c>
      <c r="F294" s="85">
        <v>0.19791666666666666</v>
      </c>
      <c r="G294" s="85">
        <v>0.29097222222222224</v>
      </c>
      <c r="H294" s="85">
        <v>0.35416666666666669</v>
      </c>
    </row>
    <row r="295" spans="1:8" ht="15.75" customHeight="1" x14ac:dyDescent="0.2">
      <c r="A295" s="29" t="s">
        <v>15</v>
      </c>
      <c r="B295" s="82">
        <v>42663</v>
      </c>
      <c r="C295" s="85">
        <v>0.28125</v>
      </c>
      <c r="D295" s="85">
        <v>0.32430555555555557</v>
      </c>
      <c r="E295" s="85" t="s">
        <v>294</v>
      </c>
      <c r="F295" s="85">
        <v>0.19791666666666666</v>
      </c>
      <c r="G295" s="85">
        <v>0.29097222222222224</v>
      </c>
      <c r="H295" s="85">
        <v>0.35416666666666669</v>
      </c>
    </row>
    <row r="296" spans="1:8" ht="15.75" customHeight="1" x14ac:dyDescent="0.2">
      <c r="A296" s="29" t="s">
        <v>106</v>
      </c>
      <c r="B296" s="82">
        <v>42664</v>
      </c>
      <c r="C296" s="85">
        <v>0.28125</v>
      </c>
      <c r="D296" s="85">
        <v>0.32430555555555557</v>
      </c>
      <c r="E296" s="85" t="s">
        <v>294</v>
      </c>
      <c r="F296" s="85">
        <v>0.19791666666666666</v>
      </c>
      <c r="G296" s="85">
        <v>0.29097222222222224</v>
      </c>
      <c r="H296" s="85">
        <v>0.35416666666666669</v>
      </c>
    </row>
    <row r="297" spans="1:8" ht="15.75" customHeight="1" x14ac:dyDescent="0.2">
      <c r="A297" s="29" t="s">
        <v>269</v>
      </c>
      <c r="B297" s="82">
        <v>42665</v>
      </c>
      <c r="C297" s="85">
        <v>0.28125</v>
      </c>
      <c r="D297" s="85">
        <v>0.32430555555555557</v>
      </c>
      <c r="E297" s="85" t="s">
        <v>294</v>
      </c>
      <c r="F297" s="85">
        <v>0.19791666666666666</v>
      </c>
      <c r="G297" s="85">
        <v>0.29097222222222224</v>
      </c>
      <c r="H297" s="85">
        <v>0.35416666666666669</v>
      </c>
    </row>
    <row r="298" spans="1:8" ht="15.75" customHeight="1" x14ac:dyDescent="0.2">
      <c r="A298" s="29" t="s">
        <v>106</v>
      </c>
      <c r="B298" s="82">
        <v>42666</v>
      </c>
      <c r="C298" s="85">
        <v>0.28125</v>
      </c>
      <c r="D298" s="85">
        <v>0.32430555555555557</v>
      </c>
      <c r="E298" s="85" t="s">
        <v>294</v>
      </c>
      <c r="F298" s="85">
        <v>0.19791666666666666</v>
      </c>
      <c r="G298" s="85">
        <v>0.29097222222222224</v>
      </c>
      <c r="H298" s="85">
        <v>0.35416666666666669</v>
      </c>
    </row>
    <row r="299" spans="1:8" ht="15.75" customHeight="1" x14ac:dyDescent="0.2">
      <c r="A299" s="29" t="s">
        <v>22</v>
      </c>
      <c r="B299" s="82">
        <v>42667</v>
      </c>
      <c r="C299" s="85">
        <v>0.28125</v>
      </c>
      <c r="D299" s="85">
        <v>0.32430555555555557</v>
      </c>
      <c r="E299" s="85" t="s">
        <v>294</v>
      </c>
      <c r="F299" s="85">
        <v>0.19791666666666666</v>
      </c>
      <c r="G299" s="85">
        <v>0.29097222222222224</v>
      </c>
      <c r="H299" s="85">
        <v>0.35416666666666669</v>
      </c>
    </row>
    <row r="300" spans="1:8" ht="15.75" customHeight="1" x14ac:dyDescent="0.2">
      <c r="A300" s="29" t="s">
        <v>106</v>
      </c>
      <c r="B300" s="82">
        <v>42668</v>
      </c>
      <c r="C300" s="85">
        <v>0.28125</v>
      </c>
      <c r="D300" s="85">
        <v>0.32430555555555557</v>
      </c>
      <c r="E300" s="85" t="s">
        <v>294</v>
      </c>
      <c r="F300" s="85">
        <v>0.19791666666666666</v>
      </c>
      <c r="G300" s="85">
        <v>0.29097222222222224</v>
      </c>
      <c r="H300" s="85">
        <v>0.35416666666666669</v>
      </c>
    </row>
    <row r="301" spans="1:8" ht="15.75" customHeight="1" x14ac:dyDescent="0.2">
      <c r="A301" s="29" t="s">
        <v>270</v>
      </c>
      <c r="B301" s="82">
        <v>42669</v>
      </c>
      <c r="C301" s="85">
        <v>0.28125</v>
      </c>
      <c r="D301" s="85">
        <v>0.32430555555555557</v>
      </c>
      <c r="E301" s="85" t="s">
        <v>294</v>
      </c>
      <c r="F301" s="85">
        <v>0.19791666666666666</v>
      </c>
      <c r="G301" s="85">
        <v>0.29097222222222224</v>
      </c>
      <c r="H301" s="85">
        <v>0.35416666666666669</v>
      </c>
    </row>
    <row r="302" spans="1:8" ht="15.75" customHeight="1" x14ac:dyDescent="0.2">
      <c r="A302" s="29" t="s">
        <v>106</v>
      </c>
      <c r="B302" s="82">
        <v>42670</v>
      </c>
      <c r="C302" s="85">
        <v>0.28125</v>
      </c>
      <c r="D302" s="85">
        <v>0.32430555555555557</v>
      </c>
      <c r="E302" s="85" t="s">
        <v>294</v>
      </c>
      <c r="F302" s="85">
        <v>0.19791666666666666</v>
      </c>
      <c r="G302" s="85">
        <v>0.29097222222222224</v>
      </c>
      <c r="H302" s="85">
        <v>0.35416666666666669</v>
      </c>
    </row>
    <row r="303" spans="1:8" ht="15.75" customHeight="1" x14ac:dyDescent="0.2">
      <c r="A303" s="29" t="s">
        <v>271</v>
      </c>
      <c r="B303" s="82">
        <v>42671</v>
      </c>
      <c r="C303" s="85">
        <v>0.28819444444444448</v>
      </c>
      <c r="D303" s="85">
        <v>0.33402777777777781</v>
      </c>
      <c r="E303" s="85" t="s">
        <v>294</v>
      </c>
      <c r="F303" s="85">
        <v>0.16874999999999998</v>
      </c>
      <c r="G303" s="85">
        <v>0.27986111111111112</v>
      </c>
      <c r="H303" s="85">
        <v>0.34375</v>
      </c>
    </row>
    <row r="304" spans="1:8" ht="15.75" customHeight="1" x14ac:dyDescent="0.2">
      <c r="A304" s="29" t="s">
        <v>106</v>
      </c>
      <c r="B304" s="82">
        <v>42672</v>
      </c>
      <c r="C304" s="85">
        <v>0.28819444444444448</v>
      </c>
      <c r="D304" s="85">
        <v>0.33402777777777781</v>
      </c>
      <c r="E304" s="85" t="s">
        <v>294</v>
      </c>
      <c r="F304" s="85">
        <v>0.16874999999999998</v>
      </c>
      <c r="G304" s="85">
        <v>0.27986111111111112</v>
      </c>
      <c r="H304" s="85">
        <v>0.34375</v>
      </c>
    </row>
    <row r="305" spans="1:8" ht="15.75" customHeight="1" x14ac:dyDescent="0.2">
      <c r="A305" s="29" t="s">
        <v>272</v>
      </c>
      <c r="B305" s="82">
        <v>42673</v>
      </c>
      <c r="C305" s="85">
        <v>0.28819444444444448</v>
      </c>
      <c r="D305" s="85">
        <v>0.33402777777777781</v>
      </c>
      <c r="E305" s="85" t="s">
        <v>294</v>
      </c>
      <c r="F305" s="85">
        <v>0.16874999999999998</v>
      </c>
      <c r="G305" s="85">
        <v>0.27986111111111112</v>
      </c>
      <c r="H305" s="85">
        <v>0.34375</v>
      </c>
    </row>
    <row r="306" spans="1:8" ht="15.75" customHeight="1" x14ac:dyDescent="0.2">
      <c r="A306" s="29" t="s">
        <v>106</v>
      </c>
      <c r="B306" s="82">
        <v>42674</v>
      </c>
      <c r="C306" s="85">
        <v>0.28819444444444448</v>
      </c>
      <c r="D306" s="85">
        <v>0.33402777777777781</v>
      </c>
      <c r="E306" s="85" t="s">
        <v>294</v>
      </c>
      <c r="F306" s="85">
        <v>0.16874999999999998</v>
      </c>
      <c r="G306" s="85">
        <v>0.27986111111111112</v>
      </c>
      <c r="H306" s="85">
        <v>0.34375</v>
      </c>
    </row>
    <row r="307" spans="1:8" ht="15.75" customHeight="1" x14ac:dyDescent="0.2">
      <c r="A307" s="29" t="s">
        <v>273</v>
      </c>
      <c r="B307" s="82">
        <v>42675</v>
      </c>
      <c r="C307" s="85">
        <v>0.28819444444444448</v>
      </c>
      <c r="D307" s="85">
        <v>0.33402777777777781</v>
      </c>
      <c r="E307" s="85" t="s">
        <v>294</v>
      </c>
      <c r="F307" s="85">
        <v>0.16874999999999998</v>
      </c>
      <c r="G307" s="85">
        <v>0.27986111111111112</v>
      </c>
      <c r="H307" s="85">
        <v>0.34375</v>
      </c>
    </row>
    <row r="308" spans="1:8" ht="15.75" customHeight="1" x14ac:dyDescent="0.2">
      <c r="A308" s="29" t="s">
        <v>106</v>
      </c>
      <c r="B308" s="82">
        <v>42676</v>
      </c>
      <c r="C308" s="85">
        <v>0.28819444444444448</v>
      </c>
      <c r="D308" s="85">
        <v>0.33402777777777781</v>
      </c>
      <c r="E308" s="85" t="s">
        <v>294</v>
      </c>
      <c r="F308" s="85">
        <v>0.16874999999999998</v>
      </c>
      <c r="G308" s="85">
        <v>0.27986111111111112</v>
      </c>
      <c r="H308" s="85">
        <v>0.34375</v>
      </c>
    </row>
    <row r="309" spans="1:8" ht="15.75" customHeight="1" x14ac:dyDescent="0.2">
      <c r="A309" s="29" t="s">
        <v>15</v>
      </c>
      <c r="B309" s="82">
        <v>42677</v>
      </c>
      <c r="C309" s="85">
        <v>0.28819444444444448</v>
      </c>
      <c r="D309" s="85">
        <v>0.33402777777777781</v>
      </c>
      <c r="E309" s="85" t="s">
        <v>294</v>
      </c>
      <c r="F309" s="85">
        <v>0.16874999999999998</v>
      </c>
      <c r="G309" s="85">
        <v>0.27986111111111112</v>
      </c>
      <c r="H309" s="85">
        <v>0.34375</v>
      </c>
    </row>
    <row r="310" spans="1:8" ht="15.75" customHeight="1" x14ac:dyDescent="0.2">
      <c r="A310" s="29" t="s">
        <v>106</v>
      </c>
      <c r="B310" s="82">
        <v>42678</v>
      </c>
      <c r="C310" s="85">
        <v>0.28819444444444448</v>
      </c>
      <c r="D310" s="85">
        <v>0.33402777777777781</v>
      </c>
      <c r="E310" s="85" t="s">
        <v>294</v>
      </c>
      <c r="F310" s="85">
        <v>0.16874999999999998</v>
      </c>
      <c r="G310" s="85">
        <v>0.27986111111111112</v>
      </c>
      <c r="H310" s="85">
        <v>0.34375</v>
      </c>
    </row>
    <row r="311" spans="1:8" ht="15.75" customHeight="1" x14ac:dyDescent="0.2">
      <c r="A311" s="29" t="s">
        <v>269</v>
      </c>
      <c r="B311" s="82">
        <v>42679</v>
      </c>
      <c r="C311" s="85">
        <v>0.28819444444444448</v>
      </c>
      <c r="D311" s="85">
        <v>0.33402777777777781</v>
      </c>
      <c r="E311" s="85" t="s">
        <v>294</v>
      </c>
      <c r="F311" s="85">
        <v>0.16874999999999998</v>
      </c>
      <c r="G311" s="85">
        <v>0.27986111111111112</v>
      </c>
      <c r="H311" s="85">
        <v>0.34375</v>
      </c>
    </row>
    <row r="312" spans="1:8" ht="15.75" customHeight="1" x14ac:dyDescent="0.2">
      <c r="A312" s="29" t="s">
        <v>106</v>
      </c>
      <c r="B312" s="82">
        <v>42680</v>
      </c>
      <c r="C312" s="85">
        <v>0.26041666666666669</v>
      </c>
      <c r="D312" s="85">
        <v>0.3</v>
      </c>
      <c r="E312" s="85" t="s">
        <v>267</v>
      </c>
      <c r="F312" s="85">
        <v>0.12708333333333333</v>
      </c>
      <c r="G312" s="85">
        <v>0.21041666666666667</v>
      </c>
      <c r="H312" s="85">
        <v>0.3125</v>
      </c>
    </row>
    <row r="313" spans="1:8" ht="15.75" customHeight="1" x14ac:dyDescent="0.2">
      <c r="A313" s="29" t="s">
        <v>22</v>
      </c>
      <c r="B313" s="82">
        <v>42681</v>
      </c>
      <c r="C313" s="85">
        <v>0.26041666666666669</v>
      </c>
      <c r="D313" s="85">
        <v>0.3</v>
      </c>
      <c r="E313" s="85" t="s">
        <v>267</v>
      </c>
      <c r="F313" s="85">
        <v>0.12708333333333333</v>
      </c>
      <c r="G313" s="85">
        <v>0.21041666666666667</v>
      </c>
      <c r="H313" s="85">
        <v>0.3125</v>
      </c>
    </row>
    <row r="314" spans="1:8" ht="15.75" customHeight="1" x14ac:dyDescent="0.2">
      <c r="A314" s="29" t="s">
        <v>106</v>
      </c>
      <c r="B314" s="82">
        <v>42682</v>
      </c>
      <c r="C314" s="85">
        <v>0.26041666666666669</v>
      </c>
      <c r="D314" s="85">
        <v>0.3</v>
      </c>
      <c r="E314" s="85" t="s">
        <v>267</v>
      </c>
      <c r="F314" s="85">
        <v>0.12708333333333333</v>
      </c>
      <c r="G314" s="85">
        <v>0.21041666666666667</v>
      </c>
      <c r="H314" s="85">
        <v>0.3125</v>
      </c>
    </row>
    <row r="315" spans="1:8" ht="15.75" customHeight="1" x14ac:dyDescent="0.2">
      <c r="A315" s="29" t="s">
        <v>270</v>
      </c>
      <c r="B315" s="82">
        <v>42683</v>
      </c>
      <c r="C315" s="85">
        <v>0.26041666666666669</v>
      </c>
      <c r="D315" s="85">
        <v>0.3</v>
      </c>
      <c r="E315" s="85" t="s">
        <v>267</v>
      </c>
      <c r="F315" s="85">
        <v>0.12708333333333333</v>
      </c>
      <c r="G315" s="85">
        <v>0.21041666666666667</v>
      </c>
      <c r="H315" s="85">
        <v>0.3125</v>
      </c>
    </row>
    <row r="316" spans="1:8" ht="15.75" customHeight="1" x14ac:dyDescent="0.2">
      <c r="A316" s="29" t="s">
        <v>106</v>
      </c>
      <c r="B316" s="82">
        <v>42684</v>
      </c>
      <c r="C316" s="85">
        <v>0.26041666666666669</v>
      </c>
      <c r="D316" s="85">
        <v>0.3</v>
      </c>
      <c r="E316" s="85" t="s">
        <v>267</v>
      </c>
      <c r="F316" s="85">
        <v>0.12708333333333333</v>
      </c>
      <c r="G316" s="85">
        <v>0.21041666666666667</v>
      </c>
      <c r="H316" s="85">
        <v>0.3125</v>
      </c>
    </row>
    <row r="317" spans="1:8" ht="15.75" customHeight="1" x14ac:dyDescent="0.2">
      <c r="A317" s="29" t="s">
        <v>271</v>
      </c>
      <c r="B317" s="82">
        <v>42685</v>
      </c>
      <c r="C317" s="85">
        <v>0.27083333333333331</v>
      </c>
      <c r="D317" s="85">
        <v>0.3034722222222222</v>
      </c>
      <c r="E317" s="85" t="s">
        <v>267</v>
      </c>
      <c r="F317" s="85">
        <v>0.12708333333333333</v>
      </c>
      <c r="G317" s="85">
        <v>0.22638888888888889</v>
      </c>
      <c r="H317" s="85">
        <v>0.3125</v>
      </c>
    </row>
    <row r="318" spans="1:8" ht="15.75" customHeight="1" x14ac:dyDescent="0.2">
      <c r="A318" s="29" t="s">
        <v>106</v>
      </c>
      <c r="B318" s="82">
        <v>42686</v>
      </c>
      <c r="C318" s="85">
        <v>0.27083333333333331</v>
      </c>
      <c r="D318" s="85">
        <v>0.3034722222222222</v>
      </c>
      <c r="E318" s="85" t="s">
        <v>267</v>
      </c>
      <c r="F318" s="85">
        <v>0.12708333333333333</v>
      </c>
      <c r="G318" s="85">
        <v>0.22638888888888889</v>
      </c>
      <c r="H318" s="85">
        <v>0.3125</v>
      </c>
    </row>
    <row r="319" spans="1:8" ht="15.75" customHeight="1" x14ac:dyDescent="0.2">
      <c r="A319" s="29" t="s">
        <v>272</v>
      </c>
      <c r="B319" s="82">
        <v>42687</v>
      </c>
      <c r="C319" s="85">
        <v>0.27083333333333331</v>
      </c>
      <c r="D319" s="85">
        <v>0.3034722222222222</v>
      </c>
      <c r="E319" s="85" t="s">
        <v>267</v>
      </c>
      <c r="F319" s="85">
        <v>0.12708333333333333</v>
      </c>
      <c r="G319" s="85">
        <v>0.22638888888888889</v>
      </c>
      <c r="H319" s="85">
        <v>0.3125</v>
      </c>
    </row>
    <row r="320" spans="1:8" ht="15.75" customHeight="1" x14ac:dyDescent="0.2">
      <c r="A320" s="29" t="s">
        <v>106</v>
      </c>
      <c r="B320" s="82">
        <v>42688</v>
      </c>
      <c r="C320" s="85">
        <v>0.27083333333333331</v>
      </c>
      <c r="D320" s="85">
        <v>0.3034722222222222</v>
      </c>
      <c r="E320" s="85" t="s">
        <v>267</v>
      </c>
      <c r="F320" s="85">
        <v>0.12708333333333333</v>
      </c>
      <c r="G320" s="85">
        <v>0.22638888888888889</v>
      </c>
      <c r="H320" s="85">
        <v>0.3125</v>
      </c>
    </row>
    <row r="321" spans="1:8" ht="15.75" customHeight="1" x14ac:dyDescent="0.2">
      <c r="A321" s="29" t="s">
        <v>273</v>
      </c>
      <c r="B321" s="82">
        <v>42689</v>
      </c>
      <c r="C321" s="85">
        <v>0.27083333333333331</v>
      </c>
      <c r="D321" s="85">
        <v>0.3034722222222222</v>
      </c>
      <c r="E321" s="85" t="s">
        <v>267</v>
      </c>
      <c r="F321" s="85">
        <v>0.12708333333333333</v>
      </c>
      <c r="G321" s="85">
        <v>0.22638888888888889</v>
      </c>
      <c r="H321" s="85">
        <v>0.3125</v>
      </c>
    </row>
    <row r="322" spans="1:8" ht="15.75" customHeight="1" x14ac:dyDescent="0.2">
      <c r="A322" s="29" t="s">
        <v>106</v>
      </c>
      <c r="B322" s="82">
        <v>42690</v>
      </c>
      <c r="C322" s="85">
        <v>0.27083333333333331</v>
      </c>
      <c r="D322" s="85">
        <v>0.3034722222222222</v>
      </c>
      <c r="E322" s="85" t="s">
        <v>267</v>
      </c>
      <c r="F322" s="85">
        <v>0.12708333333333333</v>
      </c>
      <c r="G322" s="85">
        <v>0.22638888888888889</v>
      </c>
      <c r="H322" s="85">
        <v>0.3125</v>
      </c>
    </row>
    <row r="323" spans="1:8" ht="15.75" customHeight="1" x14ac:dyDescent="0.2">
      <c r="A323" s="29" t="s">
        <v>15</v>
      </c>
      <c r="B323" s="82">
        <v>42691</v>
      </c>
      <c r="C323" s="85">
        <v>0.27083333333333331</v>
      </c>
      <c r="D323" s="85">
        <v>0.3034722222222222</v>
      </c>
      <c r="E323" s="85" t="s">
        <v>267</v>
      </c>
      <c r="F323" s="85">
        <v>0.12708333333333333</v>
      </c>
      <c r="G323" s="85">
        <v>0.22638888888888889</v>
      </c>
      <c r="H323" s="85">
        <v>0.3125</v>
      </c>
    </row>
    <row r="324" spans="1:8" ht="15.75" customHeight="1" x14ac:dyDescent="0.2">
      <c r="A324" s="29" t="s">
        <v>106</v>
      </c>
      <c r="B324" s="82">
        <v>42692</v>
      </c>
      <c r="C324" s="85">
        <v>0.27083333333333331</v>
      </c>
      <c r="D324" s="85">
        <v>0.3034722222222222</v>
      </c>
      <c r="E324" s="85" t="s">
        <v>267</v>
      </c>
      <c r="F324" s="85">
        <v>0.12708333333333333</v>
      </c>
      <c r="G324" s="85">
        <v>0.22638888888888889</v>
      </c>
      <c r="H324" s="85">
        <v>0.3125</v>
      </c>
    </row>
    <row r="325" spans="1:8" ht="15.75" customHeight="1" x14ac:dyDescent="0.2">
      <c r="A325" s="29" t="s">
        <v>269</v>
      </c>
      <c r="B325" s="82">
        <v>42693</v>
      </c>
      <c r="C325" s="85">
        <v>0.27083333333333331</v>
      </c>
      <c r="D325" s="85">
        <v>0.3034722222222222</v>
      </c>
      <c r="E325" s="85" t="s">
        <v>267</v>
      </c>
      <c r="F325" s="85">
        <v>0.12708333333333333</v>
      </c>
      <c r="G325" s="85">
        <v>0.22638888888888889</v>
      </c>
      <c r="H325" s="85">
        <v>0.3125</v>
      </c>
    </row>
    <row r="326" spans="1:8" ht="15.75" customHeight="1" x14ac:dyDescent="0.2">
      <c r="A326" s="29" t="s">
        <v>106</v>
      </c>
      <c r="B326" s="82">
        <v>42694</v>
      </c>
      <c r="C326" s="85">
        <v>0.27083333333333331</v>
      </c>
      <c r="D326" s="85">
        <v>0.3034722222222222</v>
      </c>
      <c r="E326" s="85" t="s">
        <v>267</v>
      </c>
      <c r="F326" s="85">
        <v>0.12708333333333333</v>
      </c>
      <c r="G326" s="85">
        <v>0.22638888888888889</v>
      </c>
      <c r="H326" s="85">
        <v>0.3125</v>
      </c>
    </row>
    <row r="327" spans="1:8" ht="15.75" customHeight="1" x14ac:dyDescent="0.2">
      <c r="A327" s="29" t="s">
        <v>22</v>
      </c>
      <c r="B327" s="82">
        <v>42695</v>
      </c>
      <c r="C327" s="85">
        <v>0.27083333333333331</v>
      </c>
      <c r="D327" s="85">
        <v>0.3034722222222222</v>
      </c>
      <c r="E327" s="85" t="s">
        <v>267</v>
      </c>
      <c r="F327" s="85">
        <v>0.12708333333333333</v>
      </c>
      <c r="G327" s="85">
        <v>0.22638888888888889</v>
      </c>
      <c r="H327" s="85">
        <v>0.3125</v>
      </c>
    </row>
    <row r="328" spans="1:8" ht="15.75" customHeight="1" x14ac:dyDescent="0.2">
      <c r="A328" s="29" t="s">
        <v>106</v>
      </c>
      <c r="B328" s="82">
        <v>42696</v>
      </c>
      <c r="C328" s="85">
        <v>0.27083333333333331</v>
      </c>
      <c r="D328" s="85">
        <v>0.3034722222222222</v>
      </c>
      <c r="E328" s="85" t="s">
        <v>267</v>
      </c>
      <c r="F328" s="85">
        <v>0.12708333333333333</v>
      </c>
      <c r="G328" s="85">
        <v>0.22638888888888889</v>
      </c>
      <c r="H328" s="85">
        <v>0.3125</v>
      </c>
    </row>
    <row r="329" spans="1:8" ht="15.75" customHeight="1" x14ac:dyDescent="0.2">
      <c r="A329" s="29" t="s">
        <v>270</v>
      </c>
      <c r="B329" s="82">
        <v>42697</v>
      </c>
      <c r="C329" s="85">
        <v>0.27083333333333331</v>
      </c>
      <c r="D329" s="85">
        <v>0.3034722222222222</v>
      </c>
      <c r="E329" s="85" t="s">
        <v>267</v>
      </c>
      <c r="F329" s="85">
        <v>0.12708333333333333</v>
      </c>
      <c r="G329" s="85">
        <v>0.22638888888888889</v>
      </c>
      <c r="H329" s="85">
        <v>0.3125</v>
      </c>
    </row>
    <row r="330" spans="1:8" ht="15.75" customHeight="1" x14ac:dyDescent="0.2">
      <c r="A330" s="29" t="s">
        <v>106</v>
      </c>
      <c r="B330" s="82">
        <v>42698</v>
      </c>
      <c r="C330" s="85">
        <v>0.27083333333333331</v>
      </c>
      <c r="D330" s="85">
        <v>0.3034722222222222</v>
      </c>
      <c r="E330" s="85" t="s">
        <v>267</v>
      </c>
      <c r="F330" s="85">
        <v>0.12708333333333333</v>
      </c>
      <c r="G330" s="85">
        <v>0.22638888888888889</v>
      </c>
      <c r="H330" s="85">
        <v>0.3125</v>
      </c>
    </row>
    <row r="331" spans="1:8" ht="15.75" customHeight="1" x14ac:dyDescent="0.2">
      <c r="A331" s="29" t="s">
        <v>271</v>
      </c>
      <c r="B331" s="82">
        <v>42699</v>
      </c>
      <c r="C331" s="85">
        <v>0.27777777777777779</v>
      </c>
      <c r="D331" s="85">
        <v>0.31527777777777777</v>
      </c>
      <c r="E331" s="85" t="s">
        <v>267</v>
      </c>
      <c r="F331" s="85">
        <v>0.12708333333333333</v>
      </c>
      <c r="G331" s="85">
        <v>0.21944444444444444</v>
      </c>
      <c r="H331" s="85">
        <v>0.3125</v>
      </c>
    </row>
    <row r="332" spans="1:8" ht="15.75" customHeight="1" x14ac:dyDescent="0.2">
      <c r="A332" s="29" t="s">
        <v>106</v>
      </c>
      <c r="B332" s="82">
        <v>42700</v>
      </c>
      <c r="C332" s="85">
        <v>0.27777777777777779</v>
      </c>
      <c r="D332" s="85">
        <v>0.31527777777777777</v>
      </c>
      <c r="E332" s="85" t="s">
        <v>267</v>
      </c>
      <c r="F332" s="85">
        <v>0.12708333333333333</v>
      </c>
      <c r="G332" s="85">
        <v>0.21944444444444444</v>
      </c>
      <c r="H332" s="85">
        <v>0.3125</v>
      </c>
    </row>
    <row r="333" spans="1:8" ht="15.75" customHeight="1" x14ac:dyDescent="0.2">
      <c r="A333" s="29" t="s">
        <v>272</v>
      </c>
      <c r="B333" s="82">
        <v>42701</v>
      </c>
      <c r="C333" s="85">
        <v>0.27777777777777779</v>
      </c>
      <c r="D333" s="85">
        <v>0.31527777777777777</v>
      </c>
      <c r="E333" s="85" t="s">
        <v>267</v>
      </c>
      <c r="F333" s="85">
        <v>0.12708333333333333</v>
      </c>
      <c r="G333" s="85">
        <v>0.21944444444444444</v>
      </c>
      <c r="H333" s="85">
        <v>0.3125</v>
      </c>
    </row>
    <row r="334" spans="1:8" ht="15.75" customHeight="1" x14ac:dyDescent="0.2">
      <c r="A334" s="29" t="s">
        <v>106</v>
      </c>
      <c r="B334" s="82">
        <v>42702</v>
      </c>
      <c r="C334" s="85">
        <v>0.27777777777777779</v>
      </c>
      <c r="D334" s="85">
        <v>0.31527777777777777</v>
      </c>
      <c r="E334" s="85" t="s">
        <v>267</v>
      </c>
      <c r="F334" s="85">
        <v>0.12708333333333333</v>
      </c>
      <c r="G334" s="85">
        <v>0.21944444444444444</v>
      </c>
      <c r="H334" s="85">
        <v>0.3125</v>
      </c>
    </row>
    <row r="335" spans="1:8" ht="15.75" customHeight="1" x14ac:dyDescent="0.2">
      <c r="A335" s="29" t="s">
        <v>273</v>
      </c>
      <c r="B335" s="82">
        <v>42703</v>
      </c>
      <c r="C335" s="85">
        <v>0.27777777777777779</v>
      </c>
      <c r="D335" s="85">
        <v>0.31527777777777777</v>
      </c>
      <c r="E335" s="85" t="s">
        <v>267</v>
      </c>
      <c r="F335" s="85">
        <v>0.12708333333333333</v>
      </c>
      <c r="G335" s="85">
        <v>0.21944444444444444</v>
      </c>
      <c r="H335" s="85">
        <v>0.3125</v>
      </c>
    </row>
    <row r="336" spans="1:8" ht="15.75" customHeight="1" x14ac:dyDescent="0.2">
      <c r="A336" s="29" t="s">
        <v>106</v>
      </c>
      <c r="B336" s="82">
        <v>42704</v>
      </c>
      <c r="C336" s="85">
        <v>0.27777777777777779</v>
      </c>
      <c r="D336" s="85">
        <v>0.31527777777777777</v>
      </c>
      <c r="E336" s="85" t="s">
        <v>267</v>
      </c>
      <c r="F336" s="85">
        <v>0.12708333333333333</v>
      </c>
      <c r="G336" s="85">
        <v>0.21944444444444444</v>
      </c>
      <c r="H336" s="85">
        <v>0.3125</v>
      </c>
    </row>
    <row r="337" spans="1:8" ht="15.75" customHeight="1" x14ac:dyDescent="0.2">
      <c r="A337" s="29" t="s">
        <v>15</v>
      </c>
      <c r="B337" s="82">
        <v>42705</v>
      </c>
      <c r="C337" s="85">
        <v>0.27777777777777779</v>
      </c>
      <c r="D337" s="85">
        <v>0.31527777777777777</v>
      </c>
      <c r="E337" s="85" t="s">
        <v>267</v>
      </c>
      <c r="F337" s="85">
        <v>0.12708333333333333</v>
      </c>
      <c r="G337" s="85">
        <v>0.21944444444444444</v>
      </c>
      <c r="H337" s="85">
        <v>0.3125</v>
      </c>
    </row>
    <row r="338" spans="1:8" ht="15.75" customHeight="1" x14ac:dyDescent="0.2">
      <c r="A338" s="29" t="s">
        <v>106</v>
      </c>
      <c r="B338" s="82">
        <v>42706</v>
      </c>
      <c r="C338" s="85">
        <v>0.27777777777777779</v>
      </c>
      <c r="D338" s="85">
        <v>0.31527777777777777</v>
      </c>
      <c r="E338" s="85" t="s">
        <v>267</v>
      </c>
      <c r="F338" s="85">
        <v>0.12708333333333333</v>
      </c>
      <c r="G338" s="85">
        <v>0.21944444444444444</v>
      </c>
      <c r="H338" s="85">
        <v>0.3125</v>
      </c>
    </row>
    <row r="339" spans="1:8" ht="15.75" customHeight="1" x14ac:dyDescent="0.2">
      <c r="A339" s="29" t="s">
        <v>269</v>
      </c>
      <c r="B339" s="82">
        <v>42707</v>
      </c>
      <c r="C339" s="85">
        <v>0.27777777777777779</v>
      </c>
      <c r="D339" s="85">
        <v>0.31527777777777777</v>
      </c>
      <c r="E339" s="85" t="s">
        <v>267</v>
      </c>
      <c r="F339" s="85">
        <v>0.12708333333333333</v>
      </c>
      <c r="G339" s="85">
        <v>0.21944444444444444</v>
      </c>
      <c r="H339" s="85">
        <v>0.3125</v>
      </c>
    </row>
    <row r="340" spans="1:8" ht="15.75" customHeight="1" x14ac:dyDescent="0.2">
      <c r="A340" s="29" t="s">
        <v>106</v>
      </c>
      <c r="B340" s="82">
        <v>42708</v>
      </c>
      <c r="C340" s="85">
        <v>0.27777777777777779</v>
      </c>
      <c r="D340" s="85">
        <v>0.31527777777777777</v>
      </c>
      <c r="E340" s="85" t="s">
        <v>267</v>
      </c>
      <c r="F340" s="85">
        <v>0.12708333333333333</v>
      </c>
      <c r="G340" s="85">
        <v>0.21944444444444444</v>
      </c>
      <c r="H340" s="85">
        <v>0.3125</v>
      </c>
    </row>
    <row r="341" spans="1:8" ht="15.75" customHeight="1" x14ac:dyDescent="0.2">
      <c r="A341" s="29" t="s">
        <v>22</v>
      </c>
      <c r="B341" s="82">
        <v>42709</v>
      </c>
      <c r="C341" s="85">
        <v>0.27777777777777779</v>
      </c>
      <c r="D341" s="85">
        <v>0.31527777777777777</v>
      </c>
      <c r="E341" s="85" t="s">
        <v>267</v>
      </c>
      <c r="F341" s="85">
        <v>0.12708333333333333</v>
      </c>
      <c r="G341" s="85">
        <v>0.21944444444444444</v>
      </c>
      <c r="H341" s="85">
        <v>0.3125</v>
      </c>
    </row>
    <row r="342" spans="1:8" ht="15.75" customHeight="1" x14ac:dyDescent="0.2">
      <c r="A342" s="29" t="s">
        <v>106</v>
      </c>
      <c r="B342" s="82">
        <v>42710</v>
      </c>
      <c r="C342" s="85">
        <v>0.27777777777777779</v>
      </c>
      <c r="D342" s="85">
        <v>0.31527777777777777</v>
      </c>
      <c r="E342" s="85" t="s">
        <v>267</v>
      </c>
      <c r="F342" s="85">
        <v>0.12708333333333333</v>
      </c>
      <c r="G342" s="85">
        <v>0.21944444444444444</v>
      </c>
      <c r="H342" s="85">
        <v>0.3125</v>
      </c>
    </row>
    <row r="343" spans="1:8" ht="15.75" customHeight="1" x14ac:dyDescent="0.2">
      <c r="A343" s="29" t="s">
        <v>270</v>
      </c>
      <c r="B343" s="82">
        <v>42711</v>
      </c>
      <c r="C343" s="85">
        <v>0.27777777777777779</v>
      </c>
      <c r="D343" s="85">
        <v>0.31527777777777777</v>
      </c>
      <c r="E343" s="85" t="s">
        <v>267</v>
      </c>
      <c r="F343" s="85">
        <v>0.12708333333333333</v>
      </c>
      <c r="G343" s="85">
        <v>0.21944444444444444</v>
      </c>
      <c r="H343" s="85">
        <v>0.3125</v>
      </c>
    </row>
    <row r="344" spans="1:8" ht="15.75" customHeight="1" x14ac:dyDescent="0.2">
      <c r="A344" s="29" t="s">
        <v>106</v>
      </c>
      <c r="B344" s="82">
        <v>42712</v>
      </c>
      <c r="C344" s="85">
        <v>0.27777777777777779</v>
      </c>
      <c r="D344" s="85">
        <v>0.31527777777777777</v>
      </c>
      <c r="E344" s="85" t="s">
        <v>267</v>
      </c>
      <c r="F344" s="85">
        <v>0.12708333333333333</v>
      </c>
      <c r="G344" s="85">
        <v>0.21944444444444444</v>
      </c>
      <c r="H344" s="85">
        <v>0.3125</v>
      </c>
    </row>
    <row r="345" spans="1:8" ht="15.75" customHeight="1" x14ac:dyDescent="0.2">
      <c r="A345" s="29" t="s">
        <v>271</v>
      </c>
      <c r="B345" s="82">
        <v>42713</v>
      </c>
      <c r="C345" s="85">
        <v>0.28125</v>
      </c>
      <c r="D345" s="85">
        <v>0.32430555555555557</v>
      </c>
      <c r="E345" s="85" t="s">
        <v>267</v>
      </c>
      <c r="F345" s="85">
        <v>0.13541666666666666</v>
      </c>
      <c r="G345" s="85">
        <v>0.21805555555555556</v>
      </c>
      <c r="H345" s="85">
        <v>0.3125</v>
      </c>
    </row>
    <row r="346" spans="1:8" ht="15.75" customHeight="1" x14ac:dyDescent="0.2">
      <c r="A346" s="29" t="s">
        <v>106</v>
      </c>
      <c r="B346" s="82">
        <v>42714</v>
      </c>
      <c r="C346" s="85">
        <v>0.28125</v>
      </c>
      <c r="D346" s="85">
        <v>0.32430555555555557</v>
      </c>
      <c r="E346" s="85" t="s">
        <v>267</v>
      </c>
      <c r="F346" s="85">
        <v>0.13541666666666666</v>
      </c>
      <c r="G346" s="85">
        <v>0.21805555555555556</v>
      </c>
      <c r="H346" s="85">
        <v>0.3125</v>
      </c>
    </row>
    <row r="347" spans="1:8" ht="15.75" customHeight="1" x14ac:dyDescent="0.2">
      <c r="A347" s="29" t="s">
        <v>272</v>
      </c>
      <c r="B347" s="82">
        <v>42715</v>
      </c>
      <c r="C347" s="85">
        <v>0.28125</v>
      </c>
      <c r="D347" s="85">
        <v>0.32430555555555557</v>
      </c>
      <c r="E347" s="85" t="s">
        <v>267</v>
      </c>
      <c r="F347" s="85">
        <v>0.13541666666666666</v>
      </c>
      <c r="G347" s="85">
        <v>0.21805555555555556</v>
      </c>
      <c r="H347" s="85">
        <v>0.3125</v>
      </c>
    </row>
    <row r="348" spans="1:8" ht="15.75" customHeight="1" x14ac:dyDescent="0.2">
      <c r="A348" s="29" t="s">
        <v>106</v>
      </c>
      <c r="B348" s="82">
        <v>42716</v>
      </c>
      <c r="C348" s="85">
        <v>0.28125</v>
      </c>
      <c r="D348" s="85">
        <v>0.32430555555555557</v>
      </c>
      <c r="E348" s="85" t="s">
        <v>267</v>
      </c>
      <c r="F348" s="85">
        <v>0.13541666666666666</v>
      </c>
      <c r="G348" s="85">
        <v>0.21805555555555556</v>
      </c>
      <c r="H348" s="85">
        <v>0.3125</v>
      </c>
    </row>
    <row r="349" spans="1:8" ht="15.75" customHeight="1" x14ac:dyDescent="0.2">
      <c r="A349" s="29" t="s">
        <v>273</v>
      </c>
      <c r="B349" s="82">
        <v>42717</v>
      </c>
      <c r="C349" s="85">
        <v>0.28125</v>
      </c>
      <c r="D349" s="85">
        <v>0.32430555555555557</v>
      </c>
      <c r="E349" s="85" t="s">
        <v>267</v>
      </c>
      <c r="F349" s="85">
        <v>0.13541666666666666</v>
      </c>
      <c r="G349" s="85">
        <v>0.21805555555555556</v>
      </c>
      <c r="H349" s="85">
        <v>0.3125</v>
      </c>
    </row>
    <row r="350" spans="1:8" ht="15.75" customHeight="1" x14ac:dyDescent="0.2">
      <c r="A350" s="29" t="s">
        <v>106</v>
      </c>
      <c r="B350" s="82">
        <v>42718</v>
      </c>
      <c r="C350" s="85">
        <v>0.28125</v>
      </c>
      <c r="D350" s="85">
        <v>0.32430555555555557</v>
      </c>
      <c r="E350" s="85" t="s">
        <v>267</v>
      </c>
      <c r="F350" s="85">
        <v>0.13541666666666666</v>
      </c>
      <c r="G350" s="85">
        <v>0.21805555555555556</v>
      </c>
      <c r="H350" s="85">
        <v>0.3125</v>
      </c>
    </row>
    <row r="351" spans="1:8" ht="15.75" customHeight="1" x14ac:dyDescent="0.2">
      <c r="A351" s="29" t="s">
        <v>15</v>
      </c>
      <c r="B351" s="82">
        <v>42719</v>
      </c>
      <c r="C351" s="85">
        <v>0.28125</v>
      </c>
      <c r="D351" s="85">
        <v>0.32430555555555557</v>
      </c>
      <c r="E351" s="85" t="s">
        <v>267</v>
      </c>
      <c r="F351" s="85">
        <v>0.13541666666666666</v>
      </c>
      <c r="G351" s="85">
        <v>0.21805555555555556</v>
      </c>
      <c r="H351" s="85">
        <v>0.3125</v>
      </c>
    </row>
    <row r="352" spans="1:8" ht="15.75" customHeight="1" x14ac:dyDescent="0.2">
      <c r="A352" s="29" t="s">
        <v>106</v>
      </c>
      <c r="B352" s="82">
        <v>42720</v>
      </c>
      <c r="C352" s="85">
        <v>0.28125</v>
      </c>
      <c r="D352" s="85">
        <v>0.32430555555555557</v>
      </c>
      <c r="E352" s="85" t="s">
        <v>267</v>
      </c>
      <c r="F352" s="85">
        <v>0.13541666666666666</v>
      </c>
      <c r="G352" s="85">
        <v>0.21805555555555556</v>
      </c>
      <c r="H352" s="85">
        <v>0.3125</v>
      </c>
    </row>
    <row r="353" spans="1:8" ht="15.75" customHeight="1" x14ac:dyDescent="0.2">
      <c r="A353" s="29" t="s">
        <v>269</v>
      </c>
      <c r="B353" s="82">
        <v>42721</v>
      </c>
      <c r="C353" s="85">
        <v>0.28125</v>
      </c>
      <c r="D353" s="85">
        <v>0.32430555555555557</v>
      </c>
      <c r="E353" s="85" t="s">
        <v>267</v>
      </c>
      <c r="F353" s="85">
        <v>0.13541666666666666</v>
      </c>
      <c r="G353" s="85">
        <v>0.21805555555555556</v>
      </c>
      <c r="H353" s="85">
        <v>0.3125</v>
      </c>
    </row>
    <row r="354" spans="1:8" ht="15.75" customHeight="1" x14ac:dyDescent="0.2">
      <c r="A354" s="29" t="s">
        <v>106</v>
      </c>
      <c r="B354" s="82">
        <v>42722</v>
      </c>
      <c r="C354" s="85">
        <v>0.28125</v>
      </c>
      <c r="D354" s="85">
        <v>0.32430555555555557</v>
      </c>
      <c r="E354" s="85" t="s">
        <v>267</v>
      </c>
      <c r="F354" s="85">
        <v>0.13541666666666666</v>
      </c>
      <c r="G354" s="85">
        <v>0.21805555555555556</v>
      </c>
      <c r="H354" s="85">
        <v>0.3125</v>
      </c>
    </row>
    <row r="355" spans="1:8" ht="15.75" customHeight="1" x14ac:dyDescent="0.2">
      <c r="A355" s="29" t="s">
        <v>22</v>
      </c>
      <c r="B355" s="82">
        <v>42723</v>
      </c>
      <c r="C355" s="85">
        <v>0.28125</v>
      </c>
      <c r="D355" s="85">
        <v>0.32430555555555557</v>
      </c>
      <c r="E355" s="85" t="s">
        <v>267</v>
      </c>
      <c r="F355" s="85">
        <v>0.13541666666666666</v>
      </c>
      <c r="G355" s="85">
        <v>0.21805555555555556</v>
      </c>
      <c r="H355" s="85">
        <v>0.3125</v>
      </c>
    </row>
    <row r="356" spans="1:8" ht="15.75" customHeight="1" x14ac:dyDescent="0.2">
      <c r="A356" s="29" t="s">
        <v>106</v>
      </c>
      <c r="B356" s="82">
        <v>42724</v>
      </c>
      <c r="C356" s="85">
        <v>0.28125</v>
      </c>
      <c r="D356" s="85">
        <v>0.32430555555555557</v>
      </c>
      <c r="E356" s="85" t="s">
        <v>267</v>
      </c>
      <c r="F356" s="85">
        <v>0.13541666666666666</v>
      </c>
      <c r="G356" s="85">
        <v>0.21805555555555556</v>
      </c>
      <c r="H356" s="85">
        <v>0.3125</v>
      </c>
    </row>
    <row r="357" spans="1:8" ht="15.75" customHeight="1" x14ac:dyDescent="0.2">
      <c r="A357" s="29" t="s">
        <v>270</v>
      </c>
      <c r="B357" s="82">
        <v>42725</v>
      </c>
      <c r="C357" s="85">
        <v>0.28125</v>
      </c>
      <c r="D357" s="85">
        <v>0.32430555555555557</v>
      </c>
      <c r="E357" s="85" t="s">
        <v>267</v>
      </c>
      <c r="F357" s="85">
        <v>0.13541666666666666</v>
      </c>
      <c r="G357" s="85">
        <v>0.21805555555555556</v>
      </c>
      <c r="H357" s="85">
        <v>0.3125</v>
      </c>
    </row>
    <row r="358" spans="1:8" ht="15.75" customHeight="1" x14ac:dyDescent="0.2">
      <c r="A358" s="29" t="s">
        <v>106</v>
      </c>
      <c r="B358" s="82">
        <v>42726</v>
      </c>
      <c r="C358" s="85">
        <v>0.28125</v>
      </c>
      <c r="D358" s="85">
        <v>0.32430555555555557</v>
      </c>
      <c r="E358" s="85" t="s">
        <v>267</v>
      </c>
      <c r="F358" s="85">
        <v>0.13541666666666666</v>
      </c>
      <c r="G358" s="85">
        <v>0.21805555555555556</v>
      </c>
      <c r="H358" s="85">
        <v>0.3125</v>
      </c>
    </row>
    <row r="359" spans="1:8" ht="15.75" customHeight="1" x14ac:dyDescent="0.2">
      <c r="A359" s="29" t="s">
        <v>271</v>
      </c>
      <c r="B359" s="82">
        <v>42727</v>
      </c>
      <c r="C359" s="85">
        <v>0.28472222222222221</v>
      </c>
      <c r="D359" s="85">
        <v>0.3298611111111111</v>
      </c>
      <c r="E359" s="85" t="s">
        <v>267</v>
      </c>
      <c r="F359" s="85">
        <v>0.13541666666666666</v>
      </c>
      <c r="G359" s="85">
        <v>0.22152777777777777</v>
      </c>
      <c r="H359" s="85">
        <v>0.3125</v>
      </c>
    </row>
    <row r="360" spans="1:8" ht="15.75" customHeight="1" x14ac:dyDescent="0.2">
      <c r="A360" s="29" t="s">
        <v>106</v>
      </c>
      <c r="B360" s="82">
        <v>42728</v>
      </c>
      <c r="C360" s="85">
        <v>0.28472222222222221</v>
      </c>
      <c r="D360" s="85">
        <v>0.3298611111111111</v>
      </c>
      <c r="E360" s="85" t="s">
        <v>267</v>
      </c>
      <c r="F360" s="85">
        <v>0.13541666666666666</v>
      </c>
      <c r="G360" s="85">
        <v>0.22152777777777777</v>
      </c>
      <c r="H360" s="85">
        <v>0.3125</v>
      </c>
    </row>
    <row r="361" spans="1:8" ht="15.75" customHeight="1" x14ac:dyDescent="0.2">
      <c r="A361" s="29" t="s">
        <v>272</v>
      </c>
      <c r="B361" s="82">
        <v>42729</v>
      </c>
      <c r="C361" s="85">
        <v>0.28472222222222221</v>
      </c>
      <c r="D361" s="85">
        <v>0.3298611111111111</v>
      </c>
      <c r="E361" s="85" t="s">
        <v>267</v>
      </c>
      <c r="F361" s="85">
        <v>0.13541666666666666</v>
      </c>
      <c r="G361" s="85">
        <v>0.22152777777777777</v>
      </c>
      <c r="H361" s="85">
        <v>0.3125</v>
      </c>
    </row>
    <row r="362" spans="1:8" ht="15.75" customHeight="1" x14ac:dyDescent="0.2">
      <c r="A362" s="29" t="s">
        <v>106</v>
      </c>
      <c r="B362" s="82">
        <v>42730</v>
      </c>
      <c r="C362" s="85">
        <v>0.28472222222222221</v>
      </c>
      <c r="D362" s="85">
        <v>0.3298611111111111</v>
      </c>
      <c r="E362" s="85" t="s">
        <v>267</v>
      </c>
      <c r="F362" s="85">
        <v>0.13541666666666666</v>
      </c>
      <c r="G362" s="85">
        <v>0.22152777777777777</v>
      </c>
      <c r="H362" s="85">
        <v>0.3125</v>
      </c>
    </row>
    <row r="363" spans="1:8" ht="15.75" customHeight="1" x14ac:dyDescent="0.2">
      <c r="A363" s="29" t="s">
        <v>273</v>
      </c>
      <c r="B363" s="82">
        <v>42731</v>
      </c>
      <c r="C363" s="85">
        <v>0.28472222222222221</v>
      </c>
      <c r="D363" s="85">
        <v>0.3298611111111111</v>
      </c>
      <c r="E363" s="85" t="s">
        <v>267</v>
      </c>
      <c r="F363" s="85">
        <v>0.13541666666666666</v>
      </c>
      <c r="G363" s="85">
        <v>0.22152777777777777</v>
      </c>
      <c r="H363" s="85">
        <v>0.3125</v>
      </c>
    </row>
    <row r="364" spans="1:8" ht="15.75" customHeight="1" x14ac:dyDescent="0.2">
      <c r="A364" s="29" t="s">
        <v>106</v>
      </c>
      <c r="B364" s="82">
        <v>42732</v>
      </c>
      <c r="C364" s="85">
        <v>0.28472222222222221</v>
      </c>
      <c r="D364" s="85">
        <v>0.3298611111111111</v>
      </c>
      <c r="E364" s="85" t="s">
        <v>267</v>
      </c>
      <c r="F364" s="85">
        <v>0.13541666666666666</v>
      </c>
      <c r="G364" s="85">
        <v>0.22152777777777777</v>
      </c>
      <c r="H364" s="85">
        <v>0.3125</v>
      </c>
    </row>
    <row r="365" spans="1:8" ht="15.75" customHeight="1" x14ac:dyDescent="0.2">
      <c r="A365" s="29" t="s">
        <v>15</v>
      </c>
      <c r="B365" s="82">
        <v>42733</v>
      </c>
      <c r="C365" s="85">
        <v>0.28472222222222221</v>
      </c>
      <c r="D365" s="85">
        <v>0.3298611111111111</v>
      </c>
      <c r="E365" s="85" t="s">
        <v>267</v>
      </c>
      <c r="F365" s="85">
        <v>0.13541666666666666</v>
      </c>
      <c r="G365" s="85">
        <v>0.22152777777777777</v>
      </c>
      <c r="H365" s="85">
        <v>0.3125</v>
      </c>
    </row>
    <row r="366" spans="1:8" ht="15.75" customHeight="1" x14ac:dyDescent="0.2">
      <c r="A366" s="29" t="s">
        <v>106</v>
      </c>
      <c r="B366" s="82">
        <v>42734</v>
      </c>
      <c r="C366" s="85">
        <v>0.28472222222222221</v>
      </c>
      <c r="D366" s="85">
        <v>0.3298611111111111</v>
      </c>
      <c r="E366" s="85" t="s">
        <v>267</v>
      </c>
      <c r="F366" s="85">
        <v>0.13541666666666666</v>
      </c>
      <c r="G366" s="85">
        <v>0.22152777777777777</v>
      </c>
      <c r="H366" s="85">
        <v>0.3125</v>
      </c>
    </row>
    <row r="367" spans="1:8" ht="15.75" customHeight="1" x14ac:dyDescent="0.2">
      <c r="A367" s="29" t="s">
        <v>269</v>
      </c>
      <c r="B367" s="82">
        <v>42735</v>
      </c>
      <c r="C367" s="85">
        <v>0.28472222222222221</v>
      </c>
      <c r="D367" s="85">
        <v>0.3298611111111111</v>
      </c>
      <c r="E367" s="85" t="s">
        <v>267</v>
      </c>
      <c r="F367" s="85">
        <v>0.13541666666666666</v>
      </c>
      <c r="G367" s="85">
        <v>0.22152777777777777</v>
      </c>
      <c r="H367" s="85">
        <v>0.3125</v>
      </c>
    </row>
    <row r="368" spans="1:8" x14ac:dyDescent="0.2">
      <c r="A368" s="66"/>
      <c r="B368" s="66"/>
      <c r="C368" s="92"/>
      <c r="D368" s="92"/>
      <c r="E368" s="92"/>
      <c r="F368" s="92"/>
      <c r="G368" s="92"/>
      <c r="H368" s="92"/>
    </row>
    <row r="369" spans="1:8" x14ac:dyDescent="0.2">
      <c r="A369" s="66"/>
      <c r="B369" s="66"/>
      <c r="C369" s="92"/>
      <c r="D369" s="92"/>
      <c r="E369" s="92"/>
      <c r="F369" s="92"/>
      <c r="G369" s="92"/>
      <c r="H369" s="92"/>
    </row>
    <row r="370" spans="1:8" x14ac:dyDescent="0.2">
      <c r="A370" s="66"/>
      <c r="B370" s="66"/>
      <c r="C370" s="92"/>
      <c r="D370" s="92"/>
      <c r="E370" s="92"/>
      <c r="F370" s="92"/>
      <c r="G370" s="92"/>
      <c r="H370" s="92"/>
    </row>
    <row r="371" spans="1:8" x14ac:dyDescent="0.2">
      <c r="A371" s="66"/>
      <c r="B371" s="66"/>
      <c r="C371" s="92"/>
      <c r="D371" s="92"/>
      <c r="E371" s="92"/>
      <c r="F371" s="92"/>
      <c r="G371" s="92"/>
      <c r="H371" s="92"/>
    </row>
    <row r="372" spans="1:8" x14ac:dyDescent="0.2">
      <c r="A372" s="66"/>
      <c r="B372" s="66"/>
      <c r="C372" s="92"/>
      <c r="D372" s="92"/>
      <c r="E372" s="92"/>
      <c r="F372" s="92"/>
      <c r="G372" s="92"/>
      <c r="H372" s="92"/>
    </row>
    <row r="373" spans="1:8" x14ac:dyDescent="0.2">
      <c r="A373" s="66"/>
      <c r="B373" s="66"/>
      <c r="C373" s="92"/>
      <c r="D373" s="92"/>
      <c r="E373" s="92"/>
      <c r="F373" s="92"/>
      <c r="G373" s="92"/>
      <c r="H373" s="92"/>
    </row>
    <row r="374" spans="1:8" x14ac:dyDescent="0.2">
      <c r="A374" s="66"/>
      <c r="B374" s="66"/>
      <c r="C374" s="92"/>
      <c r="D374" s="92"/>
      <c r="E374" s="92"/>
      <c r="F374" s="92"/>
      <c r="G374" s="92"/>
      <c r="H374" s="92"/>
    </row>
    <row r="375" spans="1:8" x14ac:dyDescent="0.2">
      <c r="A375" s="66"/>
      <c r="B375" s="66"/>
      <c r="C375" s="92"/>
      <c r="D375" s="92"/>
      <c r="E375" s="92"/>
      <c r="F375" s="92"/>
      <c r="G375" s="92"/>
      <c r="H375" s="92"/>
    </row>
    <row r="376" spans="1:8" x14ac:dyDescent="0.2">
      <c r="A376" s="66"/>
      <c r="B376" s="66"/>
      <c r="C376" s="92"/>
      <c r="D376" s="92"/>
      <c r="E376" s="92"/>
      <c r="F376" s="92"/>
      <c r="G376" s="92"/>
      <c r="H376" s="92"/>
    </row>
    <row r="377" spans="1:8" x14ac:dyDescent="0.2">
      <c r="A377" s="66"/>
      <c r="B377" s="66"/>
      <c r="C377" s="92"/>
      <c r="D377" s="92"/>
      <c r="E377" s="92"/>
      <c r="F377" s="92"/>
      <c r="G377" s="92"/>
      <c r="H377" s="92"/>
    </row>
    <row r="378" spans="1:8" x14ac:dyDescent="0.2">
      <c r="A378" s="66"/>
      <c r="B378" s="66"/>
      <c r="C378" s="92"/>
      <c r="D378" s="92"/>
      <c r="E378" s="92"/>
      <c r="F378" s="92"/>
      <c r="G378" s="92"/>
      <c r="H378" s="92"/>
    </row>
    <row r="379" spans="1:8" x14ac:dyDescent="0.2">
      <c r="A379" s="66"/>
      <c r="B379" s="66"/>
      <c r="C379" s="92"/>
      <c r="D379" s="92"/>
      <c r="E379" s="92"/>
      <c r="F379" s="92"/>
      <c r="G379" s="92"/>
      <c r="H379" s="92"/>
    </row>
    <row r="380" spans="1:8" x14ac:dyDescent="0.2">
      <c r="A380" s="66"/>
      <c r="B380" s="66"/>
      <c r="C380" s="92"/>
      <c r="D380" s="92"/>
      <c r="E380" s="92"/>
      <c r="F380" s="92"/>
      <c r="G380" s="92"/>
      <c r="H380" s="92"/>
    </row>
    <row r="381" spans="1:8" x14ac:dyDescent="0.2">
      <c r="A381" s="66"/>
      <c r="B381" s="66"/>
      <c r="C381" s="92"/>
      <c r="D381" s="92"/>
      <c r="E381" s="92"/>
      <c r="F381" s="92"/>
      <c r="G381" s="92"/>
      <c r="H381" s="92"/>
    </row>
    <row r="382" spans="1:8" x14ac:dyDescent="0.2">
      <c r="A382" s="66"/>
      <c r="B382" s="66"/>
      <c r="C382" s="92"/>
      <c r="D382" s="92"/>
      <c r="E382" s="92"/>
      <c r="F382" s="92"/>
      <c r="G382" s="92"/>
      <c r="H382" s="92"/>
    </row>
    <row r="383" spans="1:8" x14ac:dyDescent="0.2">
      <c r="A383" s="66"/>
      <c r="B383" s="66"/>
      <c r="C383" s="92"/>
      <c r="D383" s="92"/>
      <c r="E383" s="92"/>
      <c r="F383" s="92"/>
      <c r="G383" s="92"/>
      <c r="H383" s="92"/>
    </row>
    <row r="384" spans="1:8" x14ac:dyDescent="0.2">
      <c r="A384" s="66"/>
      <c r="B384" s="66"/>
      <c r="C384" s="92"/>
      <c r="D384" s="92"/>
      <c r="E384" s="92"/>
      <c r="F384" s="92"/>
      <c r="G384" s="92"/>
      <c r="H384" s="92"/>
    </row>
    <row r="385" spans="1:8" x14ac:dyDescent="0.2">
      <c r="A385" s="66"/>
      <c r="B385" s="66"/>
      <c r="C385" s="92"/>
      <c r="D385" s="92"/>
      <c r="E385" s="92"/>
      <c r="F385" s="92"/>
      <c r="G385" s="92"/>
      <c r="H385" s="92"/>
    </row>
    <row r="386" spans="1:8" x14ac:dyDescent="0.2">
      <c r="A386" s="66"/>
      <c r="B386" s="66"/>
      <c r="C386" s="92"/>
      <c r="D386" s="92"/>
      <c r="E386" s="92"/>
      <c r="F386" s="92"/>
      <c r="G386" s="92"/>
      <c r="H386" s="92"/>
    </row>
    <row r="387" spans="1:8" x14ac:dyDescent="0.2">
      <c r="A387" s="66"/>
      <c r="B387" s="66"/>
      <c r="C387" s="92"/>
      <c r="D387" s="92"/>
      <c r="E387" s="92"/>
      <c r="F387" s="92"/>
      <c r="G387" s="92"/>
      <c r="H387" s="92"/>
    </row>
    <row r="388" spans="1:8" x14ac:dyDescent="0.2">
      <c r="A388" s="66"/>
      <c r="B388" s="66"/>
      <c r="C388" s="92"/>
      <c r="D388" s="92"/>
      <c r="E388" s="92"/>
      <c r="F388" s="92"/>
      <c r="G388" s="92"/>
      <c r="H388" s="92"/>
    </row>
    <row r="389" spans="1:8" x14ac:dyDescent="0.2">
      <c r="A389" s="66"/>
      <c r="B389" s="66"/>
      <c r="C389" s="92"/>
      <c r="D389" s="92"/>
      <c r="E389" s="92"/>
      <c r="F389" s="92"/>
      <c r="G389" s="92"/>
      <c r="H389" s="92"/>
    </row>
    <row r="390" spans="1:8" x14ac:dyDescent="0.2">
      <c r="A390" s="66"/>
      <c r="B390" s="66"/>
      <c r="C390" s="92"/>
      <c r="D390" s="92"/>
      <c r="E390" s="92"/>
      <c r="F390" s="92"/>
      <c r="G390" s="92"/>
      <c r="H390" s="92"/>
    </row>
    <row r="391" spans="1:8" x14ac:dyDescent="0.2">
      <c r="A391" s="66"/>
      <c r="B391" s="66"/>
      <c r="C391" s="92"/>
      <c r="D391" s="92"/>
      <c r="E391" s="92"/>
      <c r="F391" s="92"/>
      <c r="G391" s="92"/>
      <c r="H391" s="92"/>
    </row>
    <row r="392" spans="1:8" x14ac:dyDescent="0.2">
      <c r="A392" s="66"/>
      <c r="B392" s="66"/>
      <c r="C392" s="92"/>
      <c r="D392" s="92"/>
      <c r="E392" s="92"/>
      <c r="F392" s="92"/>
      <c r="G392" s="92"/>
      <c r="H392" s="92"/>
    </row>
    <row r="393" spans="1:8" x14ac:dyDescent="0.2">
      <c r="A393" s="66"/>
      <c r="B393" s="66"/>
      <c r="C393" s="92"/>
      <c r="D393" s="92"/>
      <c r="E393" s="92"/>
      <c r="F393" s="92"/>
      <c r="G393" s="92"/>
      <c r="H393" s="92"/>
    </row>
    <row r="394" spans="1:8" x14ac:dyDescent="0.2">
      <c r="A394" s="66"/>
      <c r="B394" s="66"/>
      <c r="C394" s="92"/>
      <c r="D394" s="92"/>
      <c r="E394" s="92"/>
      <c r="F394" s="92"/>
      <c r="G394" s="92"/>
      <c r="H394" s="92"/>
    </row>
    <row r="395" spans="1:8" x14ac:dyDescent="0.2">
      <c r="A395" s="66"/>
      <c r="B395" s="66"/>
      <c r="C395" s="92"/>
      <c r="D395" s="92"/>
      <c r="E395" s="92"/>
      <c r="F395" s="92"/>
      <c r="G395" s="92"/>
      <c r="H395" s="92"/>
    </row>
    <row r="396" spans="1:8" x14ac:dyDescent="0.2">
      <c r="A396" s="66"/>
      <c r="B396" s="66"/>
      <c r="C396" s="92"/>
      <c r="D396" s="92"/>
      <c r="E396" s="92"/>
      <c r="F396" s="92"/>
      <c r="G396" s="92"/>
      <c r="H396" s="92"/>
    </row>
    <row r="397" spans="1:8" x14ac:dyDescent="0.2">
      <c r="A397" s="66"/>
      <c r="B397" s="66"/>
      <c r="C397" s="92"/>
      <c r="D397" s="92"/>
      <c r="E397" s="92"/>
      <c r="F397" s="92"/>
      <c r="G397" s="92"/>
      <c r="H397" s="92"/>
    </row>
    <row r="398" spans="1:8" x14ac:dyDescent="0.2">
      <c r="A398" s="66"/>
      <c r="B398" s="66"/>
      <c r="C398" s="92"/>
      <c r="D398" s="92"/>
      <c r="E398" s="92"/>
      <c r="F398" s="92"/>
      <c r="G398" s="92"/>
      <c r="H398" s="92"/>
    </row>
    <row r="399" spans="1:8" x14ac:dyDescent="0.2">
      <c r="A399" s="66"/>
      <c r="B399" s="66"/>
      <c r="C399" s="92"/>
      <c r="D399" s="92"/>
      <c r="E399" s="92"/>
      <c r="F399" s="92"/>
      <c r="G399" s="92"/>
      <c r="H399" s="92"/>
    </row>
    <row r="400" spans="1:8" x14ac:dyDescent="0.2">
      <c r="A400" s="66"/>
      <c r="B400" s="66"/>
      <c r="C400" s="92"/>
      <c r="D400" s="92"/>
      <c r="E400" s="92"/>
      <c r="F400" s="92"/>
      <c r="G400" s="92"/>
      <c r="H400" s="92"/>
    </row>
    <row r="401" spans="1:8" x14ac:dyDescent="0.2">
      <c r="A401" s="66"/>
      <c r="B401" s="66"/>
      <c r="C401" s="92"/>
      <c r="D401" s="92"/>
      <c r="E401" s="92"/>
      <c r="F401" s="92"/>
      <c r="G401" s="92"/>
      <c r="H401" s="92"/>
    </row>
    <row r="402" spans="1:8" x14ac:dyDescent="0.2">
      <c r="A402" s="66"/>
      <c r="B402" s="66"/>
      <c r="C402" s="92"/>
      <c r="D402" s="92"/>
      <c r="E402" s="92"/>
      <c r="F402" s="92"/>
      <c r="G402" s="92"/>
      <c r="H402" s="92"/>
    </row>
    <row r="403" spans="1:8" x14ac:dyDescent="0.2">
      <c r="A403" s="66"/>
      <c r="B403" s="66"/>
      <c r="C403" s="92"/>
      <c r="D403" s="92"/>
      <c r="E403" s="92"/>
      <c r="F403" s="92"/>
      <c r="G403" s="92"/>
      <c r="H403" s="92"/>
    </row>
    <row r="404" spans="1:8" x14ac:dyDescent="0.2">
      <c r="A404" s="66"/>
      <c r="B404" s="66"/>
      <c r="C404" s="92"/>
      <c r="D404" s="92"/>
      <c r="E404" s="92"/>
      <c r="F404" s="92"/>
      <c r="G404" s="92"/>
      <c r="H404" s="92"/>
    </row>
    <row r="405" spans="1:8" x14ac:dyDescent="0.2">
      <c r="A405" s="66"/>
      <c r="B405" s="66"/>
      <c r="C405" s="92"/>
      <c r="D405" s="92"/>
      <c r="E405" s="92"/>
      <c r="F405" s="92"/>
      <c r="G405" s="92"/>
      <c r="H405" s="92"/>
    </row>
    <row r="406" spans="1:8" x14ac:dyDescent="0.2">
      <c r="A406" s="66"/>
      <c r="B406" s="66"/>
      <c r="C406" s="92"/>
      <c r="D406" s="92"/>
      <c r="E406" s="92"/>
      <c r="F406" s="92"/>
      <c r="G406" s="92"/>
      <c r="H406" s="92"/>
    </row>
    <row r="407" spans="1:8" x14ac:dyDescent="0.2">
      <c r="A407" s="66"/>
      <c r="B407" s="66"/>
      <c r="C407" s="92"/>
      <c r="D407" s="92"/>
      <c r="E407" s="92"/>
      <c r="F407" s="92"/>
      <c r="G407" s="92"/>
      <c r="H407" s="92"/>
    </row>
    <row r="408" spans="1:8" x14ac:dyDescent="0.2">
      <c r="A408" s="66"/>
      <c r="B408" s="66"/>
      <c r="C408" s="92"/>
      <c r="D408" s="92"/>
      <c r="E408" s="92"/>
      <c r="F408" s="92"/>
      <c r="G408" s="92"/>
      <c r="H408" s="92"/>
    </row>
    <row r="409" spans="1:8" x14ac:dyDescent="0.2">
      <c r="A409" s="66"/>
      <c r="B409" s="66"/>
      <c r="C409" s="92"/>
      <c r="D409" s="92"/>
      <c r="E409" s="92"/>
      <c r="F409" s="92"/>
      <c r="G409" s="92"/>
      <c r="H409" s="92"/>
    </row>
    <row r="410" spans="1:8" x14ac:dyDescent="0.2">
      <c r="A410" s="66"/>
      <c r="B410" s="66"/>
      <c r="C410" s="92"/>
      <c r="D410" s="92"/>
      <c r="E410" s="92"/>
      <c r="F410" s="92"/>
      <c r="G410" s="92"/>
      <c r="H410" s="92"/>
    </row>
    <row r="411" spans="1:8" x14ac:dyDescent="0.2">
      <c r="A411" s="66"/>
      <c r="B411" s="66"/>
      <c r="C411" s="92"/>
      <c r="D411" s="92"/>
      <c r="E411" s="92"/>
      <c r="F411" s="92"/>
      <c r="G411" s="92"/>
      <c r="H411" s="92"/>
    </row>
    <row r="412" spans="1:8" x14ac:dyDescent="0.2">
      <c r="A412" s="66"/>
      <c r="B412" s="66"/>
      <c r="C412" s="92"/>
      <c r="D412" s="92"/>
      <c r="E412" s="92"/>
      <c r="F412" s="92"/>
      <c r="G412" s="92"/>
      <c r="H412" s="92"/>
    </row>
    <row r="413" spans="1:8" x14ac:dyDescent="0.2">
      <c r="A413" s="66"/>
      <c r="B413" s="66"/>
      <c r="C413" s="92"/>
      <c r="D413" s="92"/>
      <c r="E413" s="92"/>
      <c r="F413" s="92"/>
      <c r="G413" s="92"/>
      <c r="H413" s="92"/>
    </row>
    <row r="414" spans="1:8" x14ac:dyDescent="0.2">
      <c r="A414" s="66"/>
      <c r="B414" s="66"/>
      <c r="C414" s="92"/>
      <c r="D414" s="92"/>
      <c r="E414" s="92"/>
      <c r="F414" s="92"/>
      <c r="G414" s="92"/>
      <c r="H414" s="92"/>
    </row>
    <row r="415" spans="1:8" x14ac:dyDescent="0.2">
      <c r="A415" s="66"/>
      <c r="B415" s="66"/>
      <c r="C415" s="92"/>
      <c r="D415" s="92"/>
      <c r="E415" s="92"/>
      <c r="F415" s="92"/>
      <c r="G415" s="92"/>
      <c r="H415" s="92"/>
    </row>
    <row r="416" spans="1:8" x14ac:dyDescent="0.2">
      <c r="A416" s="66"/>
      <c r="B416" s="66"/>
      <c r="C416" s="92"/>
      <c r="D416" s="92"/>
      <c r="E416" s="92"/>
      <c r="F416" s="92"/>
      <c r="G416" s="92"/>
      <c r="H416" s="92"/>
    </row>
    <row r="417" spans="1:8" x14ac:dyDescent="0.2">
      <c r="A417" s="66"/>
      <c r="B417" s="66"/>
      <c r="C417" s="92"/>
      <c r="D417" s="92"/>
      <c r="E417" s="92"/>
      <c r="F417" s="92"/>
      <c r="G417" s="92"/>
      <c r="H417" s="92"/>
    </row>
    <row r="418" spans="1:8" x14ac:dyDescent="0.2">
      <c r="A418" s="66"/>
      <c r="B418" s="66"/>
      <c r="C418" s="92"/>
      <c r="D418" s="92"/>
      <c r="E418" s="92"/>
      <c r="F418" s="92"/>
      <c r="G418" s="92"/>
      <c r="H418" s="92"/>
    </row>
    <row r="419" spans="1:8" x14ac:dyDescent="0.2">
      <c r="A419" s="66"/>
      <c r="B419" s="66"/>
      <c r="C419" s="92"/>
      <c r="D419" s="92"/>
      <c r="E419" s="92"/>
      <c r="F419" s="92"/>
      <c r="G419" s="92"/>
      <c r="H419" s="92"/>
    </row>
    <row r="420" spans="1:8" x14ac:dyDescent="0.2">
      <c r="A420" s="66"/>
      <c r="B420" s="66"/>
      <c r="C420" s="92"/>
      <c r="D420" s="92"/>
      <c r="E420" s="92"/>
      <c r="F420" s="92"/>
      <c r="G420" s="92"/>
      <c r="H420" s="92"/>
    </row>
    <row r="421" spans="1:8" x14ac:dyDescent="0.2">
      <c r="A421" s="66"/>
      <c r="B421" s="66"/>
      <c r="C421" s="92"/>
      <c r="D421" s="92"/>
      <c r="E421" s="92"/>
      <c r="F421" s="92"/>
      <c r="G421" s="92"/>
      <c r="H421" s="92"/>
    </row>
    <row r="422" spans="1:8" x14ac:dyDescent="0.2">
      <c r="A422" s="66"/>
      <c r="B422" s="66"/>
      <c r="C422" s="92"/>
      <c r="D422" s="92"/>
      <c r="E422" s="92"/>
      <c r="F422" s="92"/>
      <c r="G422" s="92"/>
      <c r="H422" s="92"/>
    </row>
    <row r="423" spans="1:8" x14ac:dyDescent="0.2">
      <c r="A423" s="66"/>
      <c r="B423" s="66"/>
      <c r="C423" s="92"/>
      <c r="D423" s="92"/>
      <c r="E423" s="92"/>
      <c r="F423" s="92"/>
      <c r="G423" s="92"/>
      <c r="H423" s="92"/>
    </row>
    <row r="424" spans="1:8" x14ac:dyDescent="0.2">
      <c r="A424" s="66"/>
      <c r="B424" s="66"/>
      <c r="C424" s="92"/>
      <c r="D424" s="92"/>
      <c r="E424" s="92"/>
      <c r="F424" s="92"/>
      <c r="G424" s="92"/>
      <c r="H424" s="92"/>
    </row>
    <row r="425" spans="1:8" x14ac:dyDescent="0.2">
      <c r="A425" s="66"/>
      <c r="B425" s="66"/>
      <c r="C425" s="92"/>
      <c r="D425" s="92"/>
      <c r="E425" s="92"/>
      <c r="F425" s="92"/>
      <c r="G425" s="92"/>
      <c r="H425" s="92"/>
    </row>
    <row r="426" spans="1:8" x14ac:dyDescent="0.2">
      <c r="A426" s="66"/>
      <c r="B426" s="66"/>
      <c r="C426" s="92"/>
      <c r="D426" s="92"/>
      <c r="E426" s="92"/>
      <c r="F426" s="92"/>
      <c r="G426" s="92"/>
      <c r="H426" s="92"/>
    </row>
    <row r="427" spans="1:8" x14ac:dyDescent="0.2">
      <c r="A427" s="66"/>
      <c r="B427" s="66"/>
      <c r="C427" s="92"/>
      <c r="D427" s="92"/>
      <c r="E427" s="92"/>
      <c r="F427" s="92"/>
      <c r="G427" s="92"/>
      <c r="H427" s="92"/>
    </row>
    <row r="428" spans="1:8" x14ac:dyDescent="0.2">
      <c r="A428" s="66"/>
      <c r="B428" s="66"/>
      <c r="C428" s="92"/>
      <c r="D428" s="92"/>
      <c r="E428" s="92"/>
      <c r="F428" s="92"/>
      <c r="G428" s="92"/>
      <c r="H428" s="92"/>
    </row>
    <row r="429" spans="1:8" x14ac:dyDescent="0.2">
      <c r="A429" s="66"/>
      <c r="B429" s="66"/>
      <c r="C429" s="92"/>
      <c r="D429" s="92"/>
      <c r="E429" s="92"/>
      <c r="F429" s="92"/>
      <c r="G429" s="92"/>
      <c r="H429" s="92"/>
    </row>
    <row r="430" spans="1:8" x14ac:dyDescent="0.2">
      <c r="A430" s="66"/>
      <c r="B430" s="66"/>
      <c r="C430" s="92"/>
      <c r="D430" s="92"/>
      <c r="E430" s="92"/>
      <c r="F430" s="92"/>
      <c r="G430" s="92"/>
      <c r="H430" s="92"/>
    </row>
    <row r="431" spans="1:8" x14ac:dyDescent="0.2">
      <c r="A431" s="66"/>
      <c r="B431" s="66"/>
      <c r="C431" s="92"/>
      <c r="D431" s="92"/>
      <c r="E431" s="92"/>
      <c r="F431" s="92"/>
      <c r="G431" s="92"/>
      <c r="H431" s="92"/>
    </row>
    <row r="432" spans="1:8" x14ac:dyDescent="0.2">
      <c r="A432" s="66"/>
      <c r="B432" s="66"/>
      <c r="C432" s="92"/>
      <c r="D432" s="92"/>
      <c r="E432" s="92"/>
      <c r="F432" s="92"/>
      <c r="G432" s="92"/>
      <c r="H432" s="92"/>
    </row>
    <row r="433" spans="1:8" x14ac:dyDescent="0.2">
      <c r="A433" s="66"/>
      <c r="B433" s="66"/>
      <c r="C433" s="92"/>
      <c r="D433" s="92"/>
      <c r="E433" s="92"/>
      <c r="F433" s="92"/>
      <c r="G433" s="92"/>
      <c r="H433" s="92"/>
    </row>
    <row r="434" spans="1:8" x14ac:dyDescent="0.2">
      <c r="A434" s="66"/>
      <c r="B434" s="66"/>
      <c r="C434" s="92"/>
      <c r="D434" s="92"/>
      <c r="E434" s="92"/>
      <c r="F434" s="92"/>
      <c r="G434" s="92"/>
      <c r="H434" s="92"/>
    </row>
    <row r="435" spans="1:8" x14ac:dyDescent="0.2">
      <c r="A435" s="66"/>
      <c r="B435" s="66"/>
      <c r="C435" s="92"/>
      <c r="D435" s="92"/>
      <c r="E435" s="92"/>
      <c r="F435" s="92"/>
      <c r="G435" s="92"/>
      <c r="H435" s="92"/>
    </row>
    <row r="436" spans="1:8" x14ac:dyDescent="0.2">
      <c r="A436" s="66"/>
      <c r="B436" s="66"/>
      <c r="C436" s="92"/>
      <c r="D436" s="92"/>
      <c r="E436" s="92"/>
      <c r="F436" s="92"/>
      <c r="G436" s="92"/>
      <c r="H436" s="92"/>
    </row>
    <row r="437" spans="1:8" x14ac:dyDescent="0.2">
      <c r="A437" s="66"/>
      <c r="B437" s="66"/>
      <c r="C437" s="92"/>
      <c r="D437" s="92"/>
      <c r="E437" s="92"/>
      <c r="F437" s="92"/>
      <c r="G437" s="92"/>
      <c r="H437" s="92"/>
    </row>
    <row r="438" spans="1:8" x14ac:dyDescent="0.2">
      <c r="A438" s="66"/>
      <c r="B438" s="66"/>
      <c r="C438" s="92"/>
      <c r="D438" s="92"/>
      <c r="E438" s="92"/>
      <c r="F438" s="92"/>
      <c r="G438" s="92"/>
      <c r="H438" s="92"/>
    </row>
    <row r="439" spans="1:8" x14ac:dyDescent="0.2">
      <c r="A439" s="66"/>
      <c r="B439" s="66"/>
      <c r="C439" s="92"/>
      <c r="D439" s="92"/>
      <c r="E439" s="92"/>
      <c r="F439" s="92"/>
      <c r="G439" s="92"/>
      <c r="H439" s="92"/>
    </row>
    <row r="440" spans="1:8" x14ac:dyDescent="0.2">
      <c r="A440" s="66"/>
      <c r="B440" s="66"/>
      <c r="C440" s="92"/>
      <c r="D440" s="92"/>
      <c r="E440" s="92"/>
      <c r="F440" s="92"/>
      <c r="G440" s="92"/>
      <c r="H440" s="92"/>
    </row>
    <row r="441" spans="1:8" x14ac:dyDescent="0.2">
      <c r="A441" s="66"/>
      <c r="B441" s="66"/>
      <c r="C441" s="92"/>
      <c r="D441" s="92"/>
      <c r="E441" s="92"/>
      <c r="F441" s="92"/>
      <c r="G441" s="92"/>
      <c r="H441" s="92"/>
    </row>
    <row r="442" spans="1:8" x14ac:dyDescent="0.2">
      <c r="A442" s="66"/>
      <c r="B442" s="66"/>
      <c r="C442" s="92"/>
      <c r="D442" s="92"/>
      <c r="E442" s="92"/>
      <c r="F442" s="92"/>
      <c r="G442" s="92"/>
      <c r="H442" s="92"/>
    </row>
    <row r="443" spans="1:8" x14ac:dyDescent="0.2">
      <c r="A443" s="66"/>
      <c r="B443" s="66"/>
      <c r="C443" s="92"/>
      <c r="D443" s="92"/>
      <c r="E443" s="92"/>
      <c r="F443" s="92"/>
      <c r="G443" s="92"/>
      <c r="H443" s="92"/>
    </row>
    <row r="444" spans="1:8" x14ac:dyDescent="0.2">
      <c r="A444" s="66"/>
      <c r="B444" s="66"/>
      <c r="C444" s="92"/>
      <c r="D444" s="92"/>
      <c r="E444" s="92"/>
      <c r="F444" s="92"/>
      <c r="G444" s="92"/>
      <c r="H444" s="92"/>
    </row>
    <row r="445" spans="1:8" x14ac:dyDescent="0.2">
      <c r="A445" s="66"/>
      <c r="B445" s="66"/>
      <c r="C445" s="92"/>
      <c r="D445" s="92"/>
      <c r="E445" s="92"/>
      <c r="F445" s="92"/>
      <c r="G445" s="92"/>
      <c r="H445" s="92"/>
    </row>
    <row r="446" spans="1:8" x14ac:dyDescent="0.2">
      <c r="A446" s="66"/>
      <c r="B446" s="66"/>
      <c r="C446" s="92"/>
      <c r="D446" s="92"/>
      <c r="E446" s="92"/>
      <c r="F446" s="92"/>
      <c r="G446" s="92"/>
      <c r="H446" s="92"/>
    </row>
    <row r="447" spans="1:8" x14ac:dyDescent="0.2">
      <c r="A447" s="66"/>
      <c r="B447" s="66"/>
      <c r="C447" s="92"/>
      <c r="D447" s="92"/>
      <c r="E447" s="92"/>
      <c r="F447" s="92"/>
      <c r="G447" s="92"/>
      <c r="H447" s="92"/>
    </row>
    <row r="448" spans="1:8" x14ac:dyDescent="0.2">
      <c r="A448" s="66"/>
      <c r="B448" s="66"/>
      <c r="C448" s="92"/>
      <c r="D448" s="92"/>
      <c r="E448" s="92"/>
      <c r="F448" s="92"/>
      <c r="G448" s="92"/>
      <c r="H448" s="92"/>
    </row>
    <row r="449" spans="1:8" x14ac:dyDescent="0.2">
      <c r="A449" s="66"/>
      <c r="B449" s="66"/>
      <c r="C449" s="92"/>
      <c r="D449" s="92"/>
      <c r="E449" s="92"/>
      <c r="F449" s="92"/>
      <c r="G449" s="92"/>
      <c r="H449" s="92"/>
    </row>
    <row r="450" spans="1:8" x14ac:dyDescent="0.2">
      <c r="A450" s="66"/>
      <c r="B450" s="66"/>
      <c r="C450" s="92"/>
      <c r="D450" s="92"/>
      <c r="E450" s="92"/>
      <c r="F450" s="92"/>
      <c r="G450" s="92"/>
      <c r="H450" s="92"/>
    </row>
    <row r="451" spans="1:8" x14ac:dyDescent="0.2">
      <c r="A451" s="66"/>
      <c r="B451" s="66"/>
      <c r="C451" s="92"/>
      <c r="D451" s="92"/>
      <c r="E451" s="92"/>
      <c r="F451" s="92"/>
      <c r="G451" s="92"/>
      <c r="H451" s="92"/>
    </row>
    <row r="452" spans="1:8" x14ac:dyDescent="0.2">
      <c r="A452" s="66"/>
      <c r="B452" s="66"/>
      <c r="C452" s="92"/>
      <c r="D452" s="92"/>
      <c r="E452" s="92"/>
      <c r="F452" s="92"/>
      <c r="G452" s="92"/>
      <c r="H452" s="92"/>
    </row>
    <row r="453" spans="1:8" x14ac:dyDescent="0.2">
      <c r="A453" s="66"/>
      <c r="B453" s="66"/>
      <c r="C453" s="92"/>
      <c r="D453" s="92"/>
      <c r="E453" s="92"/>
      <c r="F453" s="92"/>
      <c r="G453" s="92"/>
      <c r="H453" s="92"/>
    </row>
    <row r="454" spans="1:8" x14ac:dyDescent="0.2">
      <c r="A454" s="66"/>
      <c r="B454" s="66"/>
      <c r="C454" s="92"/>
      <c r="D454" s="92"/>
      <c r="E454" s="92"/>
      <c r="F454" s="92"/>
      <c r="G454" s="92"/>
      <c r="H454" s="92"/>
    </row>
    <row r="455" spans="1:8" x14ac:dyDescent="0.2">
      <c r="A455" s="66"/>
      <c r="B455" s="66"/>
      <c r="C455" s="92"/>
      <c r="D455" s="92"/>
      <c r="E455" s="92"/>
      <c r="F455" s="92"/>
      <c r="G455" s="92"/>
      <c r="H455" s="92"/>
    </row>
    <row r="456" spans="1:8" x14ac:dyDescent="0.2">
      <c r="A456" s="66"/>
      <c r="B456" s="66"/>
      <c r="C456" s="92"/>
      <c r="D456" s="92"/>
      <c r="E456" s="92"/>
      <c r="F456" s="92"/>
      <c r="G456" s="92"/>
      <c r="H456" s="92"/>
    </row>
    <row r="457" spans="1:8" x14ac:dyDescent="0.2">
      <c r="A457" s="66"/>
      <c r="B457" s="66"/>
      <c r="C457" s="92"/>
      <c r="D457" s="92"/>
      <c r="E457" s="92"/>
      <c r="F457" s="92"/>
      <c r="G457" s="92"/>
      <c r="H457" s="92"/>
    </row>
    <row r="458" spans="1:8" x14ac:dyDescent="0.2">
      <c r="A458" s="66"/>
      <c r="B458" s="66"/>
      <c r="C458" s="92"/>
      <c r="D458" s="92"/>
      <c r="E458" s="92"/>
      <c r="F458" s="92"/>
      <c r="G458" s="92"/>
      <c r="H458" s="92"/>
    </row>
    <row r="459" spans="1:8" x14ac:dyDescent="0.2">
      <c r="A459" s="66"/>
      <c r="B459" s="66"/>
      <c r="C459" s="92"/>
      <c r="D459" s="92"/>
      <c r="E459" s="92"/>
      <c r="F459" s="92"/>
      <c r="G459" s="92"/>
      <c r="H459" s="92"/>
    </row>
    <row r="460" spans="1:8" x14ac:dyDescent="0.2">
      <c r="A460" s="66"/>
      <c r="B460" s="66"/>
      <c r="C460" s="92"/>
      <c r="D460" s="92"/>
      <c r="E460" s="92"/>
      <c r="F460" s="92"/>
      <c r="G460" s="92"/>
      <c r="H460" s="92"/>
    </row>
    <row r="461" spans="1:8" x14ac:dyDescent="0.2">
      <c r="A461" s="66"/>
      <c r="B461" s="66"/>
      <c r="C461" s="92"/>
      <c r="D461" s="92"/>
      <c r="E461" s="92"/>
      <c r="F461" s="92"/>
      <c r="G461" s="92"/>
      <c r="H461" s="92"/>
    </row>
    <row r="462" spans="1:8" x14ac:dyDescent="0.2">
      <c r="A462" s="66"/>
      <c r="B462" s="66"/>
      <c r="C462" s="92"/>
      <c r="D462" s="92"/>
      <c r="E462" s="92"/>
      <c r="F462" s="92"/>
      <c r="G462" s="92"/>
      <c r="H462" s="92"/>
    </row>
    <row r="463" spans="1:8" x14ac:dyDescent="0.2">
      <c r="A463" s="66"/>
      <c r="B463" s="66"/>
      <c r="C463" s="92"/>
      <c r="D463" s="92"/>
      <c r="E463" s="92"/>
      <c r="F463" s="92"/>
      <c r="G463" s="92"/>
      <c r="H463" s="92"/>
    </row>
    <row r="464" spans="1:8" x14ac:dyDescent="0.2">
      <c r="A464" s="66"/>
      <c r="B464" s="66"/>
      <c r="C464" s="92"/>
      <c r="D464" s="92"/>
      <c r="E464" s="92"/>
      <c r="F464" s="92"/>
      <c r="G464" s="92"/>
      <c r="H464" s="92"/>
    </row>
    <row r="465" spans="1:8" x14ac:dyDescent="0.2">
      <c r="A465" s="66"/>
      <c r="B465" s="66"/>
      <c r="C465" s="92"/>
      <c r="D465" s="92"/>
      <c r="E465" s="92"/>
      <c r="F465" s="92"/>
      <c r="G465" s="92"/>
      <c r="H465" s="92"/>
    </row>
    <row r="466" spans="1:8" x14ac:dyDescent="0.2">
      <c r="A466" s="66"/>
      <c r="B466" s="66"/>
      <c r="C466" s="92"/>
      <c r="D466" s="92"/>
      <c r="E466" s="92"/>
      <c r="F466" s="92"/>
      <c r="G466" s="92"/>
      <c r="H466" s="92"/>
    </row>
    <row r="467" spans="1:8" x14ac:dyDescent="0.2">
      <c r="A467" s="66"/>
      <c r="B467" s="66"/>
      <c r="C467" s="92"/>
      <c r="D467" s="92"/>
      <c r="E467" s="92"/>
      <c r="F467" s="92"/>
      <c r="G467" s="92"/>
      <c r="H467" s="92"/>
    </row>
    <row r="468" spans="1:8" x14ac:dyDescent="0.2">
      <c r="A468" s="66"/>
      <c r="B468" s="66"/>
      <c r="C468" s="92"/>
      <c r="D468" s="92"/>
      <c r="E468" s="92"/>
      <c r="F468" s="92"/>
      <c r="G468" s="92"/>
      <c r="H468" s="92"/>
    </row>
    <row r="469" spans="1:8" x14ac:dyDescent="0.2">
      <c r="A469" s="66"/>
      <c r="B469" s="66"/>
      <c r="C469" s="92"/>
      <c r="D469" s="92"/>
      <c r="E469" s="92"/>
      <c r="F469" s="92"/>
      <c r="G469" s="92"/>
      <c r="H469" s="92"/>
    </row>
    <row r="470" spans="1:8" x14ac:dyDescent="0.2">
      <c r="A470" s="66"/>
      <c r="B470" s="66"/>
      <c r="C470" s="92"/>
      <c r="D470" s="92"/>
      <c r="E470" s="92"/>
      <c r="F470" s="92"/>
      <c r="G470" s="92"/>
      <c r="H470" s="92"/>
    </row>
    <row r="471" spans="1:8" x14ac:dyDescent="0.2">
      <c r="A471" s="66"/>
      <c r="B471" s="66"/>
      <c r="C471" s="92"/>
      <c r="D471" s="92"/>
      <c r="E471" s="92"/>
      <c r="F471" s="92"/>
      <c r="G471" s="92"/>
      <c r="H471" s="92"/>
    </row>
    <row r="472" spans="1:8" x14ac:dyDescent="0.2">
      <c r="A472" s="66"/>
      <c r="B472" s="66"/>
      <c r="C472" s="92"/>
      <c r="D472" s="92"/>
      <c r="E472" s="92"/>
      <c r="F472" s="92"/>
      <c r="G472" s="92"/>
      <c r="H472" s="92"/>
    </row>
    <row r="473" spans="1:8" x14ac:dyDescent="0.2">
      <c r="A473" s="66"/>
      <c r="B473" s="66"/>
      <c r="C473" s="92"/>
      <c r="D473" s="92"/>
      <c r="E473" s="92"/>
      <c r="F473" s="92"/>
      <c r="G473" s="92"/>
      <c r="H473" s="92"/>
    </row>
    <row r="474" spans="1:8" x14ac:dyDescent="0.2">
      <c r="A474" s="66"/>
      <c r="B474" s="66"/>
      <c r="C474" s="92"/>
      <c r="D474" s="92"/>
      <c r="E474" s="92"/>
      <c r="F474" s="92"/>
      <c r="G474" s="92"/>
      <c r="H474" s="92"/>
    </row>
    <row r="475" spans="1:8" x14ac:dyDescent="0.2">
      <c r="A475" s="66"/>
      <c r="B475" s="66"/>
      <c r="C475" s="92"/>
      <c r="D475" s="92"/>
      <c r="E475" s="92"/>
      <c r="F475" s="92"/>
      <c r="G475" s="92"/>
      <c r="H475" s="92"/>
    </row>
    <row r="476" spans="1:8" x14ac:dyDescent="0.2">
      <c r="A476" s="66"/>
      <c r="B476" s="66"/>
      <c r="C476" s="92"/>
      <c r="D476" s="92"/>
      <c r="E476" s="92"/>
      <c r="F476" s="92"/>
      <c r="G476" s="92"/>
      <c r="H476" s="92"/>
    </row>
    <row r="477" spans="1:8" x14ac:dyDescent="0.2">
      <c r="A477" s="66"/>
      <c r="B477" s="66"/>
      <c r="C477" s="92"/>
      <c r="D477" s="92"/>
      <c r="E477" s="92"/>
      <c r="F477" s="92"/>
      <c r="G477" s="92"/>
      <c r="H477" s="92"/>
    </row>
    <row r="478" spans="1:8" x14ac:dyDescent="0.2">
      <c r="A478" s="66"/>
      <c r="B478" s="66"/>
      <c r="C478" s="92"/>
      <c r="D478" s="92"/>
      <c r="E478" s="92"/>
      <c r="F478" s="92"/>
      <c r="G478" s="92"/>
      <c r="H478" s="92"/>
    </row>
    <row r="479" spans="1:8" x14ac:dyDescent="0.2">
      <c r="A479" s="66"/>
      <c r="B479" s="66"/>
      <c r="C479" s="92"/>
      <c r="D479" s="92"/>
      <c r="E479" s="92"/>
      <c r="F479" s="92"/>
      <c r="G479" s="92"/>
      <c r="H479" s="92"/>
    </row>
    <row r="480" spans="1:8" x14ac:dyDescent="0.2">
      <c r="A480" s="66"/>
      <c r="B480" s="66"/>
      <c r="C480" s="92"/>
      <c r="D480" s="92"/>
      <c r="E480" s="92"/>
      <c r="F480" s="92"/>
      <c r="G480" s="92"/>
      <c r="H480" s="92"/>
    </row>
    <row r="481" spans="1:8" x14ac:dyDescent="0.2">
      <c r="A481" s="66"/>
      <c r="B481" s="66"/>
      <c r="C481" s="92"/>
      <c r="D481" s="92"/>
      <c r="E481" s="92"/>
      <c r="F481" s="92"/>
      <c r="G481" s="92"/>
      <c r="H481" s="92"/>
    </row>
    <row r="482" spans="1:8" x14ac:dyDescent="0.2">
      <c r="A482" s="66"/>
      <c r="B482" s="66"/>
      <c r="C482" s="92"/>
      <c r="D482" s="92"/>
      <c r="E482" s="92"/>
      <c r="F482" s="92"/>
      <c r="G482" s="92"/>
      <c r="H482" s="92"/>
    </row>
    <row r="483" spans="1:8" x14ac:dyDescent="0.2">
      <c r="A483" s="66"/>
      <c r="B483" s="66"/>
      <c r="C483" s="92"/>
      <c r="D483" s="92"/>
      <c r="E483" s="92"/>
      <c r="F483" s="92"/>
      <c r="G483" s="92"/>
      <c r="H483" s="92"/>
    </row>
    <row r="484" spans="1:8" x14ac:dyDescent="0.2">
      <c r="A484" s="66"/>
      <c r="B484" s="66"/>
      <c r="C484" s="92"/>
      <c r="D484" s="92"/>
      <c r="E484" s="92"/>
      <c r="F484" s="92"/>
      <c r="G484" s="92"/>
      <c r="H484" s="92"/>
    </row>
    <row r="485" spans="1:8" x14ac:dyDescent="0.2">
      <c r="A485" s="66"/>
      <c r="B485" s="66"/>
      <c r="C485" s="92"/>
      <c r="D485" s="92"/>
      <c r="E485" s="92"/>
      <c r="F485" s="92"/>
      <c r="G485" s="92"/>
      <c r="H485" s="92"/>
    </row>
    <row r="486" spans="1:8" x14ac:dyDescent="0.2">
      <c r="A486" s="66"/>
      <c r="B486" s="66"/>
      <c r="C486" s="92"/>
      <c r="D486" s="92"/>
      <c r="E486" s="92"/>
      <c r="F486" s="92"/>
      <c r="G486" s="92"/>
      <c r="H486" s="92"/>
    </row>
    <row r="487" spans="1:8" x14ac:dyDescent="0.2">
      <c r="A487" s="66"/>
      <c r="B487" s="66"/>
      <c r="C487" s="92"/>
      <c r="D487" s="92"/>
      <c r="E487" s="92"/>
      <c r="F487" s="92"/>
      <c r="G487" s="92"/>
      <c r="H487" s="92"/>
    </row>
    <row r="488" spans="1:8" x14ac:dyDescent="0.2">
      <c r="A488" s="66"/>
      <c r="B488" s="66"/>
      <c r="C488" s="92"/>
      <c r="D488" s="92"/>
      <c r="E488" s="92"/>
      <c r="F488" s="92"/>
      <c r="G488" s="92"/>
      <c r="H488" s="92"/>
    </row>
    <row r="489" spans="1:8" x14ac:dyDescent="0.2">
      <c r="A489" s="66"/>
      <c r="B489" s="66"/>
      <c r="C489" s="92"/>
      <c r="D489" s="92"/>
      <c r="E489" s="92"/>
      <c r="F489" s="92"/>
      <c r="G489" s="92"/>
      <c r="H489" s="92"/>
    </row>
    <row r="490" spans="1:8" x14ac:dyDescent="0.2">
      <c r="A490" s="66"/>
      <c r="B490" s="66"/>
      <c r="C490" s="92"/>
      <c r="D490" s="92"/>
      <c r="E490" s="92"/>
      <c r="F490" s="92"/>
      <c r="G490" s="92"/>
      <c r="H490" s="92"/>
    </row>
    <row r="491" spans="1:8" x14ac:dyDescent="0.2">
      <c r="A491" s="66"/>
      <c r="B491" s="66"/>
      <c r="C491" s="92"/>
      <c r="D491" s="92"/>
      <c r="E491" s="92"/>
      <c r="F491" s="92"/>
      <c r="G491" s="92"/>
      <c r="H491" s="92"/>
    </row>
    <row r="492" spans="1:8" x14ac:dyDescent="0.2">
      <c r="A492" s="66"/>
      <c r="B492" s="66"/>
      <c r="C492" s="92"/>
      <c r="D492" s="92"/>
      <c r="E492" s="92"/>
      <c r="F492" s="92"/>
      <c r="G492" s="92"/>
      <c r="H492" s="92"/>
    </row>
    <row r="493" spans="1:8" x14ac:dyDescent="0.2">
      <c r="A493" s="66"/>
      <c r="B493" s="66"/>
      <c r="C493" s="92"/>
      <c r="D493" s="92"/>
      <c r="E493" s="92"/>
      <c r="F493" s="92"/>
      <c r="G493" s="92"/>
      <c r="H493" s="92"/>
    </row>
    <row r="494" spans="1:8" x14ac:dyDescent="0.2">
      <c r="A494" s="66"/>
      <c r="B494" s="66"/>
      <c r="C494" s="92"/>
      <c r="D494" s="92"/>
      <c r="E494" s="92"/>
      <c r="F494" s="92"/>
      <c r="G494" s="92"/>
      <c r="H494" s="92"/>
    </row>
    <row r="495" spans="1:8" x14ac:dyDescent="0.2">
      <c r="A495" s="66"/>
      <c r="B495" s="66"/>
      <c r="C495" s="92"/>
      <c r="D495" s="92"/>
      <c r="E495" s="92"/>
      <c r="F495" s="92"/>
      <c r="G495" s="92"/>
      <c r="H495" s="92"/>
    </row>
    <row r="496" spans="1:8" x14ac:dyDescent="0.2">
      <c r="A496" s="66"/>
      <c r="B496" s="66"/>
      <c r="C496" s="92"/>
      <c r="D496" s="92"/>
      <c r="E496" s="92"/>
      <c r="F496" s="92"/>
      <c r="G496" s="92"/>
      <c r="H496" s="92"/>
    </row>
    <row r="497" spans="1:8" x14ac:dyDescent="0.2">
      <c r="A497" s="66"/>
      <c r="B497" s="66"/>
      <c r="C497" s="92"/>
      <c r="D497" s="92"/>
      <c r="E497" s="92"/>
      <c r="F497" s="92"/>
      <c r="G497" s="92"/>
      <c r="H497" s="92"/>
    </row>
    <row r="498" spans="1:8" x14ac:dyDescent="0.2">
      <c r="A498" s="66"/>
      <c r="B498" s="66"/>
      <c r="C498" s="92"/>
      <c r="D498" s="92"/>
      <c r="E498" s="92"/>
      <c r="F498" s="92"/>
      <c r="G498" s="92"/>
      <c r="H498" s="92"/>
    </row>
    <row r="499" spans="1:8" x14ac:dyDescent="0.2">
      <c r="A499" s="66"/>
      <c r="B499" s="66"/>
      <c r="C499" s="92"/>
      <c r="D499" s="92"/>
      <c r="E499" s="92"/>
      <c r="F499" s="92"/>
      <c r="G499" s="92"/>
      <c r="H499" s="92"/>
    </row>
    <row r="500" spans="1:8" x14ac:dyDescent="0.2">
      <c r="A500" s="66"/>
      <c r="B500" s="66"/>
      <c r="C500" s="92"/>
      <c r="D500" s="92"/>
      <c r="E500" s="92"/>
      <c r="F500" s="92"/>
      <c r="G500" s="92"/>
      <c r="H500" s="92"/>
    </row>
    <row r="501" spans="1:8" x14ac:dyDescent="0.2">
      <c r="A501" s="66"/>
      <c r="B501" s="66"/>
      <c r="C501" s="92"/>
      <c r="D501" s="92"/>
      <c r="E501" s="92"/>
      <c r="F501" s="92"/>
      <c r="G501" s="92"/>
      <c r="H501" s="92"/>
    </row>
    <row r="502" spans="1:8" x14ac:dyDescent="0.2">
      <c r="A502" s="66"/>
      <c r="B502" s="66"/>
      <c r="C502" s="92"/>
      <c r="D502" s="92"/>
      <c r="E502" s="92"/>
      <c r="F502" s="92"/>
      <c r="G502" s="92"/>
      <c r="H502" s="92"/>
    </row>
    <row r="503" spans="1:8" x14ac:dyDescent="0.2">
      <c r="A503" s="66"/>
      <c r="B503" s="66"/>
      <c r="C503" s="92"/>
      <c r="D503" s="92"/>
      <c r="E503" s="92"/>
      <c r="F503" s="92"/>
      <c r="G503" s="92"/>
      <c r="H503" s="92"/>
    </row>
    <row r="504" spans="1:8" x14ac:dyDescent="0.2">
      <c r="A504" s="66"/>
      <c r="B504" s="66"/>
      <c r="C504" s="92"/>
      <c r="D504" s="92"/>
      <c r="E504" s="92"/>
      <c r="F504" s="92"/>
      <c r="G504" s="92"/>
      <c r="H504" s="92"/>
    </row>
    <row r="505" spans="1:8" x14ac:dyDescent="0.2">
      <c r="A505" s="66"/>
      <c r="B505" s="66"/>
      <c r="C505" s="92"/>
      <c r="D505" s="92"/>
      <c r="E505" s="92"/>
      <c r="F505" s="92"/>
      <c r="G505" s="92"/>
      <c r="H505" s="92"/>
    </row>
    <row r="506" spans="1:8" x14ac:dyDescent="0.2">
      <c r="A506" s="66"/>
      <c r="B506" s="66"/>
      <c r="C506" s="92"/>
      <c r="D506" s="92"/>
      <c r="E506" s="92"/>
      <c r="F506" s="92"/>
      <c r="G506" s="92"/>
      <c r="H506" s="92"/>
    </row>
    <row r="507" spans="1:8" x14ac:dyDescent="0.2">
      <c r="A507" s="66"/>
      <c r="B507" s="66"/>
      <c r="C507" s="92"/>
      <c r="D507" s="92"/>
      <c r="E507" s="92"/>
      <c r="F507" s="92"/>
      <c r="G507" s="92"/>
      <c r="H507" s="92"/>
    </row>
    <row r="508" spans="1:8" x14ac:dyDescent="0.2">
      <c r="A508" s="66"/>
      <c r="B508" s="66"/>
      <c r="C508" s="92"/>
      <c r="D508" s="92"/>
      <c r="E508" s="92"/>
      <c r="F508" s="92"/>
      <c r="G508" s="92"/>
      <c r="H508" s="92"/>
    </row>
    <row r="509" spans="1:8" x14ac:dyDescent="0.2">
      <c r="A509" s="66"/>
      <c r="B509" s="66"/>
      <c r="C509" s="92"/>
      <c r="D509" s="92"/>
      <c r="E509" s="92"/>
      <c r="F509" s="92"/>
      <c r="G509" s="92"/>
      <c r="H509" s="92"/>
    </row>
    <row r="510" spans="1:8" x14ac:dyDescent="0.2">
      <c r="A510" s="66"/>
      <c r="B510" s="66"/>
      <c r="C510" s="92"/>
      <c r="D510" s="92"/>
      <c r="E510" s="92"/>
      <c r="F510" s="92"/>
      <c r="G510" s="92"/>
      <c r="H510" s="92"/>
    </row>
    <row r="511" spans="1:8" x14ac:dyDescent="0.2">
      <c r="A511" s="66"/>
      <c r="B511" s="66"/>
      <c r="C511" s="92"/>
      <c r="D511" s="92"/>
      <c r="E511" s="92"/>
      <c r="F511" s="92"/>
      <c r="G511" s="92"/>
      <c r="H511" s="92"/>
    </row>
    <row r="512" spans="1:8" x14ac:dyDescent="0.2">
      <c r="A512" s="66"/>
      <c r="B512" s="66"/>
      <c r="C512" s="92"/>
      <c r="D512" s="92"/>
      <c r="E512" s="92"/>
      <c r="F512" s="92"/>
      <c r="G512" s="92"/>
      <c r="H512" s="92"/>
    </row>
    <row r="513" spans="1:8" x14ac:dyDescent="0.2">
      <c r="A513" s="66"/>
      <c r="B513" s="66"/>
      <c r="C513" s="92"/>
      <c r="D513" s="92"/>
      <c r="E513" s="92"/>
      <c r="F513" s="92"/>
      <c r="G513" s="92"/>
      <c r="H513" s="92"/>
    </row>
    <row r="514" spans="1:8" x14ac:dyDescent="0.2">
      <c r="A514" s="66"/>
      <c r="B514" s="66"/>
      <c r="C514" s="92"/>
      <c r="D514" s="92"/>
      <c r="E514" s="92"/>
      <c r="F514" s="92"/>
      <c r="G514" s="92"/>
      <c r="H514" s="92"/>
    </row>
    <row r="515" spans="1:8" x14ac:dyDescent="0.2">
      <c r="A515" s="66"/>
      <c r="B515" s="66"/>
      <c r="C515" s="92"/>
      <c r="D515" s="92"/>
      <c r="E515" s="92"/>
      <c r="F515" s="92"/>
      <c r="G515" s="92"/>
      <c r="H515" s="92"/>
    </row>
    <row r="516" spans="1:8" x14ac:dyDescent="0.2">
      <c r="A516" s="66"/>
      <c r="B516" s="66"/>
      <c r="C516" s="92"/>
      <c r="D516" s="92"/>
      <c r="E516" s="92"/>
      <c r="F516" s="92"/>
      <c r="G516" s="92"/>
      <c r="H516" s="92"/>
    </row>
    <row r="517" spans="1:8" x14ac:dyDescent="0.2">
      <c r="A517" s="66"/>
      <c r="B517" s="66"/>
      <c r="C517" s="92"/>
      <c r="D517" s="92"/>
      <c r="E517" s="92"/>
      <c r="F517" s="92"/>
      <c r="G517" s="92"/>
      <c r="H517" s="92"/>
    </row>
    <row r="518" spans="1:8" x14ac:dyDescent="0.2">
      <c r="A518" s="66"/>
      <c r="B518" s="66"/>
      <c r="C518" s="92"/>
      <c r="D518" s="92"/>
      <c r="E518" s="92"/>
      <c r="F518" s="92"/>
      <c r="G518" s="92"/>
      <c r="H518" s="92"/>
    </row>
    <row r="519" spans="1:8" x14ac:dyDescent="0.2">
      <c r="A519" s="66"/>
      <c r="B519" s="66"/>
      <c r="C519" s="92"/>
      <c r="D519" s="92"/>
      <c r="E519" s="92"/>
      <c r="F519" s="92"/>
      <c r="G519" s="92"/>
      <c r="H519" s="92"/>
    </row>
    <row r="520" spans="1:8" x14ac:dyDescent="0.2">
      <c r="A520" s="66"/>
      <c r="B520" s="66"/>
      <c r="C520" s="92"/>
      <c r="D520" s="92"/>
      <c r="E520" s="92"/>
      <c r="F520" s="92"/>
      <c r="G520" s="92"/>
      <c r="H520" s="92"/>
    </row>
    <row r="521" spans="1:8" x14ac:dyDescent="0.2">
      <c r="A521" s="66"/>
      <c r="B521" s="66"/>
      <c r="C521" s="92"/>
      <c r="D521" s="92"/>
      <c r="E521" s="92"/>
      <c r="F521" s="92"/>
      <c r="G521" s="92"/>
      <c r="H521" s="92"/>
    </row>
    <row r="522" spans="1:8" x14ac:dyDescent="0.2">
      <c r="A522" s="66"/>
      <c r="B522" s="66"/>
      <c r="C522" s="92"/>
      <c r="D522" s="92"/>
      <c r="E522" s="92"/>
      <c r="F522" s="92"/>
      <c r="G522" s="92"/>
      <c r="H522" s="92"/>
    </row>
    <row r="523" spans="1:8" x14ac:dyDescent="0.2">
      <c r="A523" s="66"/>
      <c r="B523" s="66"/>
      <c r="C523" s="92"/>
      <c r="D523" s="92"/>
      <c r="E523" s="92"/>
      <c r="F523" s="92"/>
      <c r="G523" s="92"/>
      <c r="H523" s="92"/>
    </row>
    <row r="524" spans="1:8" x14ac:dyDescent="0.2">
      <c r="A524" s="66"/>
      <c r="B524" s="66"/>
      <c r="C524" s="92"/>
      <c r="D524" s="92"/>
      <c r="E524" s="92"/>
      <c r="F524" s="92"/>
      <c r="G524" s="92"/>
      <c r="H524" s="92"/>
    </row>
    <row r="525" spans="1:8" x14ac:dyDescent="0.2">
      <c r="A525" s="66"/>
      <c r="B525" s="66"/>
      <c r="C525" s="92"/>
      <c r="D525" s="92"/>
      <c r="E525" s="92"/>
      <c r="F525" s="92"/>
      <c r="G525" s="92"/>
      <c r="H525" s="92"/>
    </row>
    <row r="526" spans="1:8" x14ac:dyDescent="0.2">
      <c r="A526" s="66"/>
      <c r="B526" s="66"/>
      <c r="C526" s="92"/>
      <c r="D526" s="92"/>
      <c r="E526" s="92"/>
      <c r="F526" s="92"/>
      <c r="G526" s="92"/>
      <c r="H526" s="92"/>
    </row>
    <row r="527" spans="1:8" x14ac:dyDescent="0.2">
      <c r="A527" s="66"/>
      <c r="B527" s="66"/>
      <c r="C527" s="92"/>
      <c r="D527" s="92"/>
      <c r="E527" s="92"/>
      <c r="F527" s="92"/>
      <c r="G527" s="92"/>
      <c r="H527" s="92"/>
    </row>
    <row r="528" spans="1:8" x14ac:dyDescent="0.2">
      <c r="A528" s="66"/>
      <c r="B528" s="66"/>
      <c r="C528" s="92"/>
      <c r="D528" s="92"/>
      <c r="E528" s="92"/>
      <c r="F528" s="92"/>
      <c r="G528" s="92"/>
      <c r="H528" s="92"/>
    </row>
    <row r="529" spans="1:8" x14ac:dyDescent="0.2">
      <c r="A529" s="66"/>
      <c r="B529" s="66"/>
      <c r="C529" s="92"/>
      <c r="D529" s="92"/>
      <c r="E529" s="92"/>
      <c r="F529" s="92"/>
      <c r="G529" s="92"/>
      <c r="H529" s="92"/>
    </row>
    <row r="530" spans="1:8" x14ac:dyDescent="0.2">
      <c r="A530" s="66"/>
      <c r="B530" s="66"/>
      <c r="C530" s="92"/>
      <c r="D530" s="92"/>
      <c r="E530" s="92"/>
      <c r="F530" s="92"/>
      <c r="G530" s="92"/>
      <c r="H530" s="92"/>
    </row>
    <row r="531" spans="1:8" x14ac:dyDescent="0.2">
      <c r="A531" s="66"/>
      <c r="B531" s="66"/>
      <c r="C531" s="92"/>
      <c r="D531" s="92"/>
      <c r="E531" s="92"/>
      <c r="F531" s="92"/>
      <c r="G531" s="92"/>
      <c r="H531" s="92"/>
    </row>
    <row r="532" spans="1:8" x14ac:dyDescent="0.2">
      <c r="A532" s="66"/>
      <c r="B532" s="66"/>
      <c r="C532" s="92"/>
      <c r="D532" s="92"/>
      <c r="E532" s="92"/>
      <c r="F532" s="92"/>
      <c r="G532" s="92"/>
      <c r="H532" s="92"/>
    </row>
    <row r="533" spans="1:8" x14ac:dyDescent="0.2">
      <c r="A533" s="66"/>
      <c r="B533" s="66"/>
      <c r="C533" s="92"/>
      <c r="D533" s="92"/>
      <c r="E533" s="92"/>
      <c r="F533" s="92"/>
      <c r="G533" s="92"/>
      <c r="H533" s="92"/>
    </row>
    <row r="534" spans="1:8" x14ac:dyDescent="0.2">
      <c r="A534" s="66"/>
      <c r="B534" s="66"/>
      <c r="C534" s="92"/>
      <c r="D534" s="92"/>
      <c r="E534" s="92"/>
      <c r="F534" s="92"/>
      <c r="G534" s="92"/>
      <c r="H534" s="92"/>
    </row>
    <row r="535" spans="1:8" x14ac:dyDescent="0.2">
      <c r="A535" s="66"/>
      <c r="B535" s="66"/>
      <c r="C535" s="92"/>
      <c r="D535" s="92"/>
      <c r="E535" s="92"/>
      <c r="F535" s="92"/>
      <c r="G535" s="92"/>
      <c r="H535" s="92"/>
    </row>
    <row r="536" spans="1:8" x14ac:dyDescent="0.2">
      <c r="A536" s="66"/>
      <c r="B536" s="66"/>
      <c r="C536" s="92"/>
      <c r="D536" s="92"/>
      <c r="E536" s="92"/>
      <c r="F536" s="92"/>
      <c r="G536" s="92"/>
      <c r="H536" s="92"/>
    </row>
    <row r="537" spans="1:8" x14ac:dyDescent="0.2">
      <c r="A537" s="66"/>
      <c r="B537" s="66"/>
      <c r="C537" s="92"/>
      <c r="D537" s="92"/>
      <c r="E537" s="92"/>
      <c r="F537" s="92"/>
      <c r="G537" s="92"/>
      <c r="H537" s="92"/>
    </row>
    <row r="538" spans="1:8" x14ac:dyDescent="0.2">
      <c r="A538" s="66"/>
      <c r="B538" s="66"/>
      <c r="C538" s="92"/>
      <c r="D538" s="92"/>
      <c r="E538" s="92"/>
      <c r="F538" s="92"/>
      <c r="G538" s="92"/>
      <c r="H538" s="92"/>
    </row>
    <row r="539" spans="1:8" x14ac:dyDescent="0.2">
      <c r="A539" s="66"/>
      <c r="B539" s="66"/>
      <c r="C539" s="92"/>
      <c r="D539" s="92"/>
      <c r="E539" s="92"/>
      <c r="F539" s="92"/>
      <c r="G539" s="92"/>
      <c r="H539" s="92"/>
    </row>
    <row r="540" spans="1:8" x14ac:dyDescent="0.2">
      <c r="A540" s="66"/>
      <c r="B540" s="66"/>
      <c r="C540" s="92"/>
      <c r="D540" s="92"/>
      <c r="E540" s="92"/>
      <c r="F540" s="92"/>
      <c r="G540" s="92"/>
      <c r="H540" s="92"/>
    </row>
    <row r="541" spans="1:8" x14ac:dyDescent="0.2">
      <c r="A541" s="66"/>
      <c r="B541" s="66"/>
      <c r="C541" s="92"/>
      <c r="D541" s="92"/>
      <c r="E541" s="92"/>
      <c r="F541" s="92"/>
      <c r="G541" s="92"/>
      <c r="H541" s="92"/>
    </row>
    <row r="542" spans="1:8" x14ac:dyDescent="0.2">
      <c r="A542" s="66"/>
      <c r="B542" s="66"/>
      <c r="C542" s="92"/>
      <c r="D542" s="92"/>
      <c r="E542" s="92"/>
      <c r="F542" s="92"/>
      <c r="G542" s="92"/>
      <c r="H542" s="92"/>
    </row>
    <row r="543" spans="1:8" x14ac:dyDescent="0.2">
      <c r="A543" s="66"/>
      <c r="B543" s="66"/>
      <c r="C543" s="92"/>
      <c r="D543" s="92"/>
      <c r="E543" s="92"/>
      <c r="F543" s="92"/>
      <c r="G543" s="92"/>
      <c r="H543" s="92"/>
    </row>
    <row r="544" spans="1:8" x14ac:dyDescent="0.2">
      <c r="A544" s="66"/>
      <c r="B544" s="66"/>
      <c r="C544" s="92"/>
      <c r="D544" s="92"/>
      <c r="E544" s="92"/>
      <c r="F544" s="92"/>
      <c r="G544" s="92"/>
      <c r="H544" s="92"/>
    </row>
    <row r="545" spans="1:8" x14ac:dyDescent="0.2">
      <c r="A545" s="66"/>
      <c r="B545" s="66"/>
      <c r="C545" s="92"/>
      <c r="D545" s="92"/>
      <c r="E545" s="92"/>
      <c r="F545" s="92"/>
      <c r="G545" s="92"/>
      <c r="H545" s="92"/>
    </row>
    <row r="546" spans="1:8" x14ac:dyDescent="0.2">
      <c r="A546" s="66"/>
      <c r="B546" s="66"/>
      <c r="C546" s="92"/>
      <c r="D546" s="92"/>
      <c r="E546" s="92"/>
      <c r="F546" s="92"/>
      <c r="G546" s="92"/>
      <c r="H546" s="92"/>
    </row>
    <row r="547" spans="1:8" x14ac:dyDescent="0.2">
      <c r="A547" s="66"/>
      <c r="B547" s="66"/>
      <c r="C547" s="92"/>
      <c r="D547" s="92"/>
      <c r="E547" s="92"/>
      <c r="F547" s="92"/>
      <c r="G547" s="92"/>
      <c r="H547" s="92"/>
    </row>
    <row r="548" spans="1:8" x14ac:dyDescent="0.2">
      <c r="A548" s="66"/>
      <c r="B548" s="66"/>
      <c r="C548" s="92"/>
      <c r="D548" s="92"/>
      <c r="E548" s="92"/>
      <c r="F548" s="92"/>
      <c r="G548" s="92"/>
      <c r="H548" s="92"/>
    </row>
    <row r="549" spans="1:8" x14ac:dyDescent="0.2">
      <c r="A549" s="66"/>
      <c r="B549" s="66"/>
      <c r="C549" s="92"/>
      <c r="D549" s="92"/>
      <c r="E549" s="92"/>
      <c r="F549" s="92"/>
      <c r="G549" s="92"/>
      <c r="H549" s="92"/>
    </row>
    <row r="550" spans="1:8" x14ac:dyDescent="0.2">
      <c r="A550" s="66"/>
      <c r="B550" s="66"/>
      <c r="C550" s="92"/>
      <c r="D550" s="92"/>
      <c r="E550" s="92"/>
      <c r="F550" s="92"/>
      <c r="G550" s="92"/>
      <c r="H550" s="92"/>
    </row>
    <row r="551" spans="1:8" x14ac:dyDescent="0.2">
      <c r="A551" s="66"/>
      <c r="B551" s="66"/>
      <c r="C551" s="92"/>
      <c r="D551" s="92"/>
      <c r="E551" s="92"/>
      <c r="F551" s="92"/>
      <c r="G551" s="92"/>
      <c r="H551" s="92"/>
    </row>
    <row r="552" spans="1:8" x14ac:dyDescent="0.2">
      <c r="A552" s="66"/>
      <c r="B552" s="66"/>
      <c r="C552" s="92"/>
      <c r="D552" s="92"/>
      <c r="E552" s="92"/>
      <c r="F552" s="92"/>
      <c r="G552" s="92"/>
      <c r="H552" s="92"/>
    </row>
    <row r="553" spans="1:8" x14ac:dyDescent="0.2">
      <c r="A553" s="66"/>
      <c r="B553" s="66"/>
      <c r="C553" s="92"/>
      <c r="D553" s="92"/>
      <c r="E553" s="92"/>
      <c r="F553" s="92"/>
      <c r="G553" s="92"/>
      <c r="H553" s="92"/>
    </row>
    <row r="554" spans="1:8" x14ac:dyDescent="0.2">
      <c r="A554" s="66"/>
      <c r="B554" s="66"/>
      <c r="C554" s="92"/>
      <c r="D554" s="92"/>
      <c r="E554" s="92"/>
      <c r="F554" s="92"/>
      <c r="G554" s="92"/>
      <c r="H554" s="92"/>
    </row>
    <row r="555" spans="1:8" x14ac:dyDescent="0.2">
      <c r="A555" s="66"/>
      <c r="B555" s="66"/>
      <c r="C555" s="92"/>
      <c r="D555" s="92"/>
      <c r="E555" s="92"/>
      <c r="F555" s="92"/>
      <c r="G555" s="92"/>
      <c r="H555" s="92"/>
    </row>
    <row r="556" spans="1:8" x14ac:dyDescent="0.2">
      <c r="A556" s="66"/>
      <c r="B556" s="66"/>
      <c r="C556" s="92"/>
      <c r="D556" s="92"/>
      <c r="E556" s="92"/>
      <c r="F556" s="92"/>
      <c r="G556" s="92"/>
      <c r="H556" s="92"/>
    </row>
    <row r="557" spans="1:8" x14ac:dyDescent="0.2">
      <c r="A557" s="66"/>
      <c r="B557" s="66"/>
      <c r="C557" s="92"/>
      <c r="D557" s="92"/>
      <c r="E557" s="92"/>
      <c r="F557" s="92"/>
      <c r="G557" s="92"/>
      <c r="H557" s="92"/>
    </row>
    <row r="558" spans="1:8" x14ac:dyDescent="0.2">
      <c r="A558" s="66"/>
      <c r="B558" s="66"/>
      <c r="C558" s="92"/>
      <c r="D558" s="92"/>
      <c r="E558" s="92"/>
      <c r="F558" s="92"/>
      <c r="G558" s="92"/>
      <c r="H558" s="92"/>
    </row>
    <row r="559" spans="1:8" x14ac:dyDescent="0.2">
      <c r="A559" s="66"/>
      <c r="B559" s="66"/>
      <c r="C559" s="92"/>
      <c r="D559" s="92"/>
      <c r="E559" s="92"/>
      <c r="F559" s="92"/>
      <c r="G559" s="92"/>
      <c r="H559" s="92"/>
    </row>
    <row r="560" spans="1:8" x14ac:dyDescent="0.2">
      <c r="A560" s="66"/>
      <c r="B560" s="66"/>
      <c r="C560" s="92"/>
      <c r="D560" s="92"/>
      <c r="E560" s="92"/>
      <c r="F560" s="92"/>
      <c r="G560" s="92"/>
      <c r="H560" s="92"/>
    </row>
    <row r="561" spans="1:8" x14ac:dyDescent="0.2">
      <c r="A561" s="66"/>
      <c r="B561" s="66"/>
      <c r="C561" s="92"/>
      <c r="D561" s="92"/>
      <c r="E561" s="92"/>
      <c r="F561" s="92"/>
      <c r="G561" s="92"/>
      <c r="H561" s="92"/>
    </row>
    <row r="562" spans="1:8" x14ac:dyDescent="0.2">
      <c r="A562" s="66"/>
      <c r="B562" s="66"/>
      <c r="C562" s="92"/>
      <c r="D562" s="92"/>
      <c r="E562" s="92"/>
      <c r="F562" s="92"/>
      <c r="G562" s="92"/>
      <c r="H562" s="92"/>
    </row>
    <row r="563" spans="1:8" x14ac:dyDescent="0.2">
      <c r="A563" s="66"/>
      <c r="B563" s="66"/>
      <c r="C563" s="92"/>
      <c r="D563" s="92"/>
      <c r="E563" s="92"/>
      <c r="F563" s="92"/>
      <c r="G563" s="92"/>
      <c r="H563" s="92"/>
    </row>
    <row r="564" spans="1:8" x14ac:dyDescent="0.2">
      <c r="A564" s="66"/>
      <c r="B564" s="66"/>
      <c r="C564" s="92"/>
      <c r="D564" s="92"/>
      <c r="E564" s="92"/>
      <c r="F564" s="92"/>
      <c r="G564" s="92"/>
      <c r="H564" s="92"/>
    </row>
    <row r="565" spans="1:8" x14ac:dyDescent="0.2">
      <c r="A565" s="66"/>
      <c r="B565" s="66"/>
      <c r="C565" s="92"/>
      <c r="D565" s="92"/>
      <c r="E565" s="92"/>
      <c r="F565" s="92"/>
      <c r="G565" s="92"/>
      <c r="H565" s="92"/>
    </row>
    <row r="566" spans="1:8" x14ac:dyDescent="0.2">
      <c r="A566" s="66"/>
      <c r="B566" s="66"/>
      <c r="C566" s="92"/>
      <c r="D566" s="92"/>
      <c r="E566" s="92"/>
      <c r="F566" s="92"/>
      <c r="G566" s="92"/>
      <c r="H566" s="92"/>
    </row>
    <row r="567" spans="1:8" x14ac:dyDescent="0.2">
      <c r="A567" s="66"/>
      <c r="B567" s="66"/>
      <c r="C567" s="92"/>
      <c r="D567" s="92"/>
      <c r="E567" s="92"/>
      <c r="F567" s="92"/>
      <c r="G567" s="92"/>
      <c r="H567" s="92"/>
    </row>
    <row r="568" spans="1:8" x14ac:dyDescent="0.2">
      <c r="A568" s="66"/>
      <c r="B568" s="66"/>
      <c r="C568" s="92"/>
      <c r="D568" s="92"/>
      <c r="E568" s="92"/>
      <c r="F568" s="92"/>
      <c r="G568" s="92"/>
      <c r="H568" s="92"/>
    </row>
    <row r="569" spans="1:8" x14ac:dyDescent="0.2">
      <c r="A569" s="66"/>
      <c r="B569" s="66"/>
      <c r="C569" s="92"/>
      <c r="D569" s="92"/>
      <c r="E569" s="92"/>
      <c r="F569" s="92"/>
      <c r="G569" s="92"/>
      <c r="H569" s="92"/>
    </row>
    <row r="570" spans="1:8" x14ac:dyDescent="0.2">
      <c r="A570" s="66"/>
      <c r="B570" s="66"/>
      <c r="C570" s="92"/>
      <c r="D570" s="92"/>
      <c r="E570" s="92"/>
      <c r="F570" s="92"/>
      <c r="G570" s="92"/>
      <c r="H570" s="92"/>
    </row>
    <row r="571" spans="1:8" x14ac:dyDescent="0.2">
      <c r="A571" s="66"/>
      <c r="B571" s="66"/>
      <c r="C571" s="92"/>
      <c r="D571" s="92"/>
      <c r="E571" s="92"/>
      <c r="F571" s="92"/>
      <c r="G571" s="92"/>
      <c r="H571" s="92"/>
    </row>
    <row r="572" spans="1:8" x14ac:dyDescent="0.2">
      <c r="A572" s="66"/>
      <c r="B572" s="66"/>
      <c r="C572" s="92"/>
      <c r="D572" s="92"/>
      <c r="E572" s="92"/>
      <c r="F572" s="92"/>
      <c r="G572" s="92"/>
      <c r="H572" s="92"/>
    </row>
    <row r="573" spans="1:8" x14ac:dyDescent="0.2">
      <c r="A573" s="66"/>
      <c r="B573" s="66"/>
      <c r="C573" s="92"/>
      <c r="D573" s="92"/>
      <c r="E573" s="92"/>
      <c r="F573" s="92"/>
      <c r="G573" s="92"/>
      <c r="H573" s="92"/>
    </row>
    <row r="574" spans="1:8" x14ac:dyDescent="0.2">
      <c r="A574" s="66"/>
      <c r="B574" s="66"/>
      <c r="C574" s="92"/>
      <c r="D574" s="92"/>
      <c r="E574" s="92"/>
      <c r="F574" s="92"/>
      <c r="G574" s="92"/>
      <c r="H574" s="92"/>
    </row>
    <row r="575" spans="1:8" x14ac:dyDescent="0.2">
      <c r="A575" s="66"/>
      <c r="B575" s="66"/>
      <c r="C575" s="92"/>
      <c r="D575" s="92"/>
      <c r="E575" s="92"/>
      <c r="F575" s="92"/>
      <c r="G575" s="92"/>
      <c r="H575" s="92"/>
    </row>
    <row r="576" spans="1:8" x14ac:dyDescent="0.2">
      <c r="A576" s="66"/>
      <c r="B576" s="66"/>
      <c r="C576" s="92"/>
      <c r="D576" s="92"/>
      <c r="E576" s="92"/>
      <c r="F576" s="92"/>
      <c r="G576" s="92"/>
      <c r="H576" s="92"/>
    </row>
    <row r="577" spans="1:8" x14ac:dyDescent="0.2">
      <c r="A577" s="66"/>
      <c r="B577" s="66"/>
      <c r="C577" s="92"/>
      <c r="D577" s="92"/>
      <c r="E577" s="92"/>
      <c r="F577" s="92"/>
      <c r="G577" s="92"/>
      <c r="H577" s="92"/>
    </row>
    <row r="578" spans="1:8" x14ac:dyDescent="0.2">
      <c r="A578" s="66"/>
      <c r="B578" s="66"/>
      <c r="C578" s="92"/>
      <c r="D578" s="92"/>
      <c r="E578" s="92"/>
      <c r="F578" s="92"/>
      <c r="G578" s="92"/>
      <c r="H578" s="92"/>
    </row>
    <row r="579" spans="1:8" x14ac:dyDescent="0.2">
      <c r="A579" s="66"/>
      <c r="B579" s="66"/>
      <c r="C579" s="92"/>
      <c r="D579" s="92"/>
      <c r="E579" s="92"/>
      <c r="F579" s="92"/>
      <c r="G579" s="92"/>
      <c r="H579" s="92"/>
    </row>
    <row r="580" spans="1:8" x14ac:dyDescent="0.2">
      <c r="A580" s="66"/>
      <c r="B580" s="66"/>
      <c r="C580" s="92"/>
      <c r="D580" s="92"/>
      <c r="E580" s="92"/>
      <c r="F580" s="92"/>
      <c r="G580" s="92"/>
      <c r="H580" s="92"/>
    </row>
    <row r="581" spans="1:8" x14ac:dyDescent="0.2">
      <c r="A581" s="66"/>
      <c r="B581" s="66"/>
      <c r="C581" s="92"/>
      <c r="D581" s="92"/>
      <c r="E581" s="92"/>
      <c r="F581" s="92"/>
      <c r="G581" s="92"/>
      <c r="H581" s="92"/>
    </row>
    <row r="582" spans="1:8" x14ac:dyDescent="0.2">
      <c r="A582" s="66"/>
      <c r="B582" s="66"/>
      <c r="C582" s="92"/>
      <c r="D582" s="92"/>
      <c r="E582" s="92"/>
      <c r="F582" s="92"/>
      <c r="G582" s="92"/>
      <c r="H582" s="92"/>
    </row>
    <row r="583" spans="1:8" x14ac:dyDescent="0.2">
      <c r="A583" s="66"/>
      <c r="B583" s="66"/>
      <c r="C583" s="92"/>
      <c r="D583" s="92"/>
      <c r="E583" s="92"/>
      <c r="F583" s="92"/>
      <c r="G583" s="92"/>
      <c r="H583" s="92"/>
    </row>
    <row r="584" spans="1:8" x14ac:dyDescent="0.2">
      <c r="A584" s="66"/>
      <c r="B584" s="66"/>
      <c r="C584" s="92"/>
      <c r="D584" s="92"/>
      <c r="E584" s="92"/>
      <c r="F584" s="92"/>
      <c r="G584" s="92"/>
      <c r="H584" s="92"/>
    </row>
    <row r="585" spans="1:8" x14ac:dyDescent="0.2">
      <c r="A585" s="66"/>
      <c r="B585" s="66"/>
      <c r="C585" s="92"/>
      <c r="D585" s="92"/>
      <c r="E585" s="92"/>
      <c r="F585" s="92"/>
      <c r="G585" s="92"/>
      <c r="H585" s="92"/>
    </row>
    <row r="586" spans="1:8" x14ac:dyDescent="0.2">
      <c r="A586" s="66"/>
      <c r="B586" s="66"/>
      <c r="C586" s="92"/>
      <c r="D586" s="92"/>
      <c r="E586" s="92"/>
      <c r="F586" s="92"/>
      <c r="G586" s="92"/>
      <c r="H586" s="92"/>
    </row>
    <row r="587" spans="1:8" x14ac:dyDescent="0.2">
      <c r="A587" s="66"/>
      <c r="B587" s="66"/>
      <c r="C587" s="92"/>
      <c r="D587" s="92"/>
      <c r="E587" s="92"/>
      <c r="F587" s="92"/>
      <c r="G587" s="92"/>
      <c r="H587" s="92"/>
    </row>
    <row r="588" spans="1:8" x14ac:dyDescent="0.2">
      <c r="A588" s="66"/>
      <c r="B588" s="66"/>
      <c r="C588" s="92"/>
      <c r="D588" s="92"/>
      <c r="E588" s="92"/>
      <c r="F588" s="92"/>
      <c r="G588" s="92"/>
      <c r="H588" s="92"/>
    </row>
    <row r="589" spans="1:8" x14ac:dyDescent="0.2">
      <c r="A589" s="66"/>
      <c r="B589" s="66"/>
      <c r="C589" s="92"/>
      <c r="D589" s="92"/>
      <c r="E589" s="92"/>
      <c r="F589" s="92"/>
      <c r="G589" s="92"/>
      <c r="H589" s="92"/>
    </row>
    <row r="590" spans="1:8" x14ac:dyDescent="0.2">
      <c r="A590" s="66"/>
      <c r="B590" s="66"/>
      <c r="C590" s="92"/>
      <c r="D590" s="92"/>
      <c r="E590" s="92"/>
      <c r="F590" s="92"/>
      <c r="G590" s="92"/>
      <c r="H590" s="92"/>
    </row>
    <row r="591" spans="1:8" x14ac:dyDescent="0.2">
      <c r="A591" s="66"/>
      <c r="B591" s="66"/>
      <c r="C591" s="92"/>
      <c r="D591" s="92"/>
      <c r="E591" s="92"/>
      <c r="F591" s="92"/>
      <c r="G591" s="92"/>
      <c r="H591" s="92"/>
    </row>
    <row r="592" spans="1:8" x14ac:dyDescent="0.2">
      <c r="A592" s="66"/>
      <c r="B592" s="66"/>
      <c r="C592" s="92"/>
      <c r="D592" s="92"/>
      <c r="E592" s="92"/>
      <c r="F592" s="92"/>
      <c r="G592" s="92"/>
      <c r="H592" s="92"/>
    </row>
    <row r="593" spans="1:8" x14ac:dyDescent="0.2">
      <c r="A593" s="66"/>
      <c r="B593" s="66"/>
      <c r="C593" s="92"/>
      <c r="D593" s="92"/>
      <c r="E593" s="92"/>
      <c r="F593" s="92"/>
      <c r="G593" s="92"/>
      <c r="H593" s="92"/>
    </row>
    <row r="594" spans="1:8" x14ac:dyDescent="0.2">
      <c r="A594" s="66"/>
      <c r="B594" s="66"/>
      <c r="C594" s="92"/>
      <c r="D594" s="92"/>
      <c r="E594" s="92"/>
      <c r="F594" s="92"/>
      <c r="G594" s="92"/>
      <c r="H594" s="92"/>
    </row>
    <row r="595" spans="1:8" x14ac:dyDescent="0.2">
      <c r="A595" s="66"/>
      <c r="B595" s="66"/>
      <c r="C595" s="92"/>
      <c r="D595" s="92"/>
      <c r="E595" s="92"/>
      <c r="F595" s="92"/>
      <c r="G595" s="92"/>
      <c r="H595" s="92"/>
    </row>
    <row r="596" spans="1:8" x14ac:dyDescent="0.2">
      <c r="A596" s="66"/>
      <c r="B596" s="66"/>
      <c r="C596" s="92"/>
      <c r="D596" s="92"/>
      <c r="E596" s="92"/>
      <c r="F596" s="92"/>
      <c r="G596" s="92"/>
      <c r="H596" s="92"/>
    </row>
    <row r="597" spans="1:8" x14ac:dyDescent="0.2">
      <c r="A597" s="66"/>
      <c r="B597" s="66"/>
      <c r="C597" s="92"/>
      <c r="D597" s="92"/>
      <c r="E597" s="92"/>
      <c r="F597" s="92"/>
      <c r="G597" s="92"/>
      <c r="H597" s="92"/>
    </row>
    <row r="598" spans="1:8" x14ac:dyDescent="0.2">
      <c r="A598" s="66"/>
      <c r="B598" s="66"/>
      <c r="C598" s="92"/>
      <c r="D598" s="92"/>
      <c r="E598" s="92"/>
      <c r="F598" s="92"/>
      <c r="G598" s="92"/>
      <c r="H598" s="92"/>
    </row>
    <row r="599" spans="1:8" x14ac:dyDescent="0.2">
      <c r="A599" s="66"/>
      <c r="B599" s="66"/>
      <c r="C599" s="92"/>
      <c r="D599" s="92"/>
      <c r="E599" s="92"/>
      <c r="F599" s="92"/>
      <c r="G599" s="92"/>
      <c r="H599" s="92"/>
    </row>
    <row r="600" spans="1:8" x14ac:dyDescent="0.2">
      <c r="A600" s="66"/>
      <c r="B600" s="66"/>
      <c r="C600" s="92"/>
      <c r="D600" s="92"/>
      <c r="E600" s="92"/>
      <c r="F600" s="92"/>
      <c r="G600" s="92"/>
      <c r="H600" s="92"/>
    </row>
    <row r="601" spans="1:8" x14ac:dyDescent="0.2">
      <c r="A601" s="66"/>
      <c r="B601" s="66"/>
      <c r="C601" s="92"/>
      <c r="D601" s="92"/>
      <c r="E601" s="92"/>
      <c r="F601" s="92"/>
      <c r="G601" s="92"/>
      <c r="H601" s="92"/>
    </row>
    <row r="602" spans="1:8" x14ac:dyDescent="0.2">
      <c r="A602" s="66"/>
      <c r="B602" s="66"/>
      <c r="C602" s="92"/>
      <c r="D602" s="92"/>
      <c r="E602" s="92"/>
      <c r="F602" s="92"/>
      <c r="G602" s="92"/>
      <c r="H602" s="92"/>
    </row>
    <row r="603" spans="1:8" x14ac:dyDescent="0.2">
      <c r="A603" s="66"/>
      <c r="B603" s="66"/>
      <c r="C603" s="92"/>
      <c r="D603" s="92"/>
      <c r="E603" s="92"/>
      <c r="F603" s="92"/>
      <c r="G603" s="92"/>
      <c r="H603" s="92"/>
    </row>
    <row r="604" spans="1:8" x14ac:dyDescent="0.2">
      <c r="A604" s="66"/>
      <c r="B604" s="66"/>
      <c r="C604" s="92"/>
      <c r="D604" s="92"/>
      <c r="E604" s="92"/>
      <c r="F604" s="92"/>
      <c r="G604" s="92"/>
      <c r="H604" s="92"/>
    </row>
    <row r="605" spans="1:8" x14ac:dyDescent="0.2">
      <c r="A605" s="66"/>
      <c r="B605" s="66"/>
      <c r="C605" s="92"/>
      <c r="D605" s="92"/>
      <c r="E605" s="92"/>
      <c r="F605" s="92"/>
      <c r="G605" s="92"/>
      <c r="H605" s="92"/>
    </row>
    <row r="606" spans="1:8" x14ac:dyDescent="0.2">
      <c r="A606" s="66"/>
      <c r="B606" s="66"/>
      <c r="C606" s="92"/>
      <c r="D606" s="92"/>
      <c r="E606" s="92"/>
      <c r="F606" s="92"/>
      <c r="G606" s="92"/>
      <c r="H606" s="92"/>
    </row>
    <row r="607" spans="1:8" x14ac:dyDescent="0.2">
      <c r="A607" s="66"/>
      <c r="B607" s="66"/>
      <c r="C607" s="92"/>
      <c r="D607" s="92"/>
      <c r="E607" s="92"/>
      <c r="F607" s="92"/>
      <c r="G607" s="92"/>
      <c r="H607" s="92"/>
    </row>
    <row r="608" spans="1:8" x14ac:dyDescent="0.2">
      <c r="A608" s="66"/>
      <c r="B608" s="66"/>
      <c r="C608" s="92"/>
      <c r="D608" s="92"/>
      <c r="E608" s="92"/>
      <c r="F608" s="92"/>
      <c r="G608" s="92"/>
      <c r="H608" s="92"/>
    </row>
    <row r="609" spans="1:8" x14ac:dyDescent="0.2">
      <c r="A609" s="66"/>
      <c r="B609" s="66"/>
      <c r="C609" s="92"/>
      <c r="D609" s="92"/>
      <c r="E609" s="92"/>
      <c r="F609" s="92"/>
      <c r="G609" s="92"/>
      <c r="H609" s="92"/>
    </row>
    <row r="610" spans="1:8" x14ac:dyDescent="0.2">
      <c r="A610" s="66"/>
      <c r="B610" s="66"/>
      <c r="C610" s="92"/>
      <c r="D610" s="92"/>
      <c r="E610" s="92"/>
      <c r="F610" s="92"/>
      <c r="G610" s="92"/>
      <c r="H610" s="92"/>
    </row>
    <row r="611" spans="1:8" x14ac:dyDescent="0.2">
      <c r="A611" s="66"/>
      <c r="B611" s="66"/>
      <c r="C611" s="92"/>
      <c r="D611" s="92"/>
      <c r="E611" s="92"/>
      <c r="F611" s="92"/>
      <c r="G611" s="92"/>
      <c r="H611" s="92"/>
    </row>
    <row r="612" spans="1:8" x14ac:dyDescent="0.2">
      <c r="A612" s="66"/>
      <c r="B612" s="66"/>
      <c r="C612" s="92"/>
      <c r="D612" s="92"/>
      <c r="E612" s="92"/>
      <c r="F612" s="92"/>
      <c r="G612" s="92"/>
      <c r="H612" s="92"/>
    </row>
    <row r="613" spans="1:8" x14ac:dyDescent="0.2">
      <c r="A613" s="66"/>
      <c r="B613" s="66"/>
      <c r="C613" s="92"/>
      <c r="D613" s="92"/>
      <c r="E613" s="92"/>
      <c r="F613" s="92"/>
      <c r="G613" s="92"/>
      <c r="H613" s="92"/>
    </row>
    <row r="614" spans="1:8" x14ac:dyDescent="0.2">
      <c r="A614" s="66"/>
      <c r="B614" s="66"/>
      <c r="C614" s="92"/>
      <c r="D614" s="92"/>
      <c r="E614" s="92"/>
      <c r="F614" s="92"/>
      <c r="G614" s="92"/>
      <c r="H614" s="92"/>
    </row>
    <row r="615" spans="1:8" x14ac:dyDescent="0.2">
      <c r="A615" s="66"/>
      <c r="B615" s="66"/>
      <c r="C615" s="92"/>
      <c r="D615" s="92"/>
      <c r="E615" s="92"/>
      <c r="F615" s="92"/>
      <c r="G615" s="92"/>
      <c r="H615" s="92"/>
    </row>
    <row r="616" spans="1:8" x14ac:dyDescent="0.2">
      <c r="A616" s="66"/>
      <c r="B616" s="66"/>
      <c r="C616" s="92"/>
      <c r="D616" s="92"/>
      <c r="E616" s="92"/>
      <c r="F616" s="92"/>
      <c r="G616" s="92"/>
      <c r="H616" s="92"/>
    </row>
    <row r="617" spans="1:8" x14ac:dyDescent="0.2">
      <c r="A617" s="66"/>
      <c r="B617" s="66"/>
      <c r="C617" s="92"/>
      <c r="D617" s="92"/>
      <c r="E617" s="92"/>
      <c r="F617" s="92"/>
      <c r="G617" s="92"/>
      <c r="H617" s="92"/>
    </row>
    <row r="618" spans="1:8" x14ac:dyDescent="0.2">
      <c r="A618" s="66"/>
      <c r="B618" s="66"/>
      <c r="C618" s="92"/>
      <c r="D618" s="92"/>
      <c r="E618" s="92"/>
      <c r="F618" s="92"/>
      <c r="G618" s="92"/>
      <c r="H618" s="92"/>
    </row>
    <row r="619" spans="1:8" x14ac:dyDescent="0.2">
      <c r="A619" s="66"/>
      <c r="B619" s="66"/>
      <c r="C619" s="92"/>
      <c r="D619" s="92"/>
      <c r="E619" s="92"/>
      <c r="F619" s="92"/>
      <c r="G619" s="92"/>
      <c r="H619" s="92"/>
    </row>
    <row r="620" spans="1:8" x14ac:dyDescent="0.2">
      <c r="A620" s="66"/>
      <c r="B620" s="66"/>
      <c r="C620" s="92"/>
      <c r="D620" s="92"/>
      <c r="E620" s="92"/>
      <c r="F620" s="92"/>
      <c r="G620" s="92"/>
      <c r="H620" s="92"/>
    </row>
    <row r="621" spans="1:8" x14ac:dyDescent="0.2">
      <c r="A621" s="66"/>
      <c r="B621" s="66"/>
      <c r="C621" s="92"/>
      <c r="D621" s="92"/>
      <c r="E621" s="92"/>
      <c r="F621" s="92"/>
      <c r="G621" s="92"/>
      <c r="H621" s="92"/>
    </row>
    <row r="622" spans="1:8" x14ac:dyDescent="0.2">
      <c r="A622" s="66"/>
      <c r="B622" s="66"/>
      <c r="C622" s="92"/>
      <c r="D622" s="92"/>
      <c r="E622" s="92"/>
      <c r="F622" s="92"/>
      <c r="G622" s="92"/>
      <c r="H622" s="92"/>
    </row>
    <row r="623" spans="1:8" x14ac:dyDescent="0.2">
      <c r="A623" s="66"/>
      <c r="B623" s="66"/>
      <c r="C623" s="92"/>
      <c r="D623" s="92"/>
      <c r="E623" s="92"/>
      <c r="F623" s="92"/>
      <c r="G623" s="92"/>
      <c r="H623" s="92"/>
    </row>
    <row r="624" spans="1:8" x14ac:dyDescent="0.2">
      <c r="A624" s="66"/>
      <c r="B624" s="66"/>
      <c r="C624" s="92"/>
      <c r="D624" s="92"/>
      <c r="E624" s="92"/>
      <c r="F624" s="92"/>
      <c r="G624" s="92"/>
      <c r="H624" s="92"/>
    </row>
    <row r="625" spans="1:8" x14ac:dyDescent="0.2">
      <c r="A625" s="66"/>
      <c r="B625" s="66"/>
      <c r="C625" s="92"/>
      <c r="D625" s="92"/>
      <c r="E625" s="92"/>
      <c r="F625" s="92"/>
      <c r="G625" s="92"/>
      <c r="H625" s="92"/>
    </row>
    <row r="626" spans="1:8" x14ac:dyDescent="0.2">
      <c r="A626" s="66"/>
      <c r="B626" s="66"/>
      <c r="C626" s="92"/>
      <c r="D626" s="92"/>
      <c r="E626" s="92"/>
      <c r="F626" s="92"/>
      <c r="G626" s="92"/>
      <c r="H626" s="92"/>
    </row>
    <row r="627" spans="1:8" x14ac:dyDescent="0.2">
      <c r="A627" s="66"/>
      <c r="B627" s="66"/>
      <c r="C627" s="92"/>
      <c r="D627" s="92"/>
      <c r="E627" s="92"/>
      <c r="F627" s="92"/>
      <c r="G627" s="92"/>
      <c r="H627" s="92"/>
    </row>
    <row r="628" spans="1:8" x14ac:dyDescent="0.2">
      <c r="A628" s="66"/>
      <c r="B628" s="66"/>
      <c r="C628" s="92"/>
      <c r="D628" s="92"/>
      <c r="E628" s="92"/>
      <c r="F628" s="92"/>
      <c r="G628" s="92"/>
      <c r="H628" s="92"/>
    </row>
    <row r="629" spans="1:8" x14ac:dyDescent="0.2">
      <c r="A629" s="66"/>
      <c r="B629" s="66"/>
      <c r="C629" s="92"/>
      <c r="D629" s="92"/>
      <c r="E629" s="92"/>
      <c r="F629" s="92"/>
      <c r="G629" s="92"/>
      <c r="H629" s="92"/>
    </row>
    <row r="630" spans="1:8" x14ac:dyDescent="0.2">
      <c r="A630" s="66"/>
      <c r="B630" s="66"/>
      <c r="C630" s="92"/>
      <c r="D630" s="92"/>
      <c r="E630" s="92"/>
      <c r="F630" s="92"/>
      <c r="G630" s="92"/>
      <c r="H630" s="92"/>
    </row>
    <row r="631" spans="1:8" x14ac:dyDescent="0.2">
      <c r="A631" s="66"/>
      <c r="B631" s="66"/>
      <c r="C631" s="92"/>
      <c r="D631" s="92"/>
      <c r="E631" s="92"/>
      <c r="F631" s="92"/>
      <c r="G631" s="92"/>
      <c r="H631" s="92"/>
    </row>
    <row r="632" spans="1:8" x14ac:dyDescent="0.2">
      <c r="A632" s="66"/>
      <c r="B632" s="66"/>
      <c r="C632" s="92"/>
      <c r="D632" s="92"/>
      <c r="E632" s="92"/>
      <c r="F632" s="92"/>
      <c r="G632" s="92"/>
      <c r="H632" s="92"/>
    </row>
    <row r="633" spans="1:8" x14ac:dyDescent="0.2">
      <c r="A633" s="66"/>
      <c r="B633" s="66"/>
      <c r="C633" s="92"/>
      <c r="D633" s="92"/>
      <c r="E633" s="92"/>
      <c r="F633" s="92"/>
      <c r="G633" s="92"/>
      <c r="H633" s="92"/>
    </row>
    <row r="634" spans="1:8" x14ac:dyDescent="0.2">
      <c r="A634" s="66"/>
      <c r="B634" s="66"/>
      <c r="C634" s="92"/>
      <c r="D634" s="92"/>
      <c r="E634" s="92"/>
      <c r="F634" s="92"/>
      <c r="G634" s="92"/>
      <c r="H634" s="92"/>
    </row>
    <row r="635" spans="1:8" x14ac:dyDescent="0.2">
      <c r="A635" s="66"/>
      <c r="B635" s="66"/>
      <c r="C635" s="92"/>
      <c r="D635" s="92"/>
      <c r="E635" s="92"/>
      <c r="F635" s="92"/>
      <c r="G635" s="92"/>
      <c r="H635" s="92"/>
    </row>
    <row r="636" spans="1:8" x14ac:dyDescent="0.2">
      <c r="A636" s="66"/>
      <c r="B636" s="66"/>
      <c r="C636" s="92"/>
      <c r="D636" s="92"/>
      <c r="E636" s="92"/>
      <c r="F636" s="92"/>
      <c r="G636" s="92"/>
      <c r="H636" s="92"/>
    </row>
    <row r="637" spans="1:8" x14ac:dyDescent="0.2">
      <c r="A637" s="66"/>
      <c r="B637" s="66"/>
      <c r="C637" s="92"/>
      <c r="D637" s="92"/>
      <c r="E637" s="92"/>
      <c r="F637" s="92"/>
      <c r="G637" s="92"/>
      <c r="H637" s="92"/>
    </row>
    <row r="638" spans="1:8" x14ac:dyDescent="0.2">
      <c r="A638" s="66"/>
      <c r="B638" s="66"/>
      <c r="C638" s="92"/>
      <c r="D638" s="92"/>
      <c r="E638" s="92"/>
      <c r="F638" s="92"/>
      <c r="G638" s="92"/>
      <c r="H638" s="92"/>
    </row>
    <row r="639" spans="1:8" x14ac:dyDescent="0.2">
      <c r="A639" s="66"/>
      <c r="B639" s="66"/>
      <c r="C639" s="92"/>
      <c r="D639" s="92"/>
      <c r="E639" s="92"/>
      <c r="F639" s="92"/>
      <c r="G639" s="92"/>
      <c r="H639" s="92"/>
    </row>
    <row r="640" spans="1:8" x14ac:dyDescent="0.2">
      <c r="A640" s="66"/>
      <c r="B640" s="66"/>
      <c r="C640" s="92"/>
      <c r="D640" s="92"/>
      <c r="E640" s="92"/>
      <c r="F640" s="92"/>
      <c r="G640" s="92"/>
      <c r="H640" s="92"/>
    </row>
    <row r="641" spans="1:8" x14ac:dyDescent="0.2">
      <c r="A641" s="66"/>
      <c r="B641" s="66"/>
      <c r="C641" s="92"/>
      <c r="D641" s="92"/>
      <c r="E641" s="92"/>
      <c r="F641" s="92"/>
      <c r="G641" s="92"/>
      <c r="H641" s="92"/>
    </row>
    <row r="642" spans="1:8" x14ac:dyDescent="0.2">
      <c r="A642" s="66"/>
      <c r="B642" s="66"/>
      <c r="C642" s="92"/>
      <c r="D642" s="92"/>
      <c r="E642" s="92"/>
      <c r="F642" s="92"/>
      <c r="G642" s="92"/>
      <c r="H642" s="92"/>
    </row>
    <row r="643" spans="1:8" x14ac:dyDescent="0.2">
      <c r="A643" s="66"/>
      <c r="B643" s="66"/>
      <c r="C643" s="92"/>
      <c r="D643" s="92"/>
      <c r="E643" s="92"/>
      <c r="F643" s="92"/>
      <c r="G643" s="92"/>
      <c r="H643" s="92"/>
    </row>
    <row r="644" spans="1:8" x14ac:dyDescent="0.2">
      <c r="A644" s="66"/>
      <c r="B644" s="66"/>
      <c r="C644" s="92"/>
      <c r="D644" s="92"/>
      <c r="E644" s="92"/>
      <c r="F644" s="92"/>
      <c r="G644" s="92"/>
      <c r="H644" s="92"/>
    </row>
    <row r="645" spans="1:8" x14ac:dyDescent="0.2">
      <c r="A645" s="66"/>
      <c r="B645" s="66"/>
      <c r="C645" s="92"/>
      <c r="D645" s="92"/>
      <c r="E645" s="92"/>
      <c r="F645" s="92"/>
      <c r="G645" s="92"/>
      <c r="H645" s="92"/>
    </row>
    <row r="646" spans="1:8" x14ac:dyDescent="0.2">
      <c r="A646" s="66"/>
      <c r="B646" s="66"/>
      <c r="C646" s="92"/>
      <c r="D646" s="92"/>
      <c r="E646" s="92"/>
      <c r="F646" s="92"/>
      <c r="G646" s="92"/>
      <c r="H646" s="92"/>
    </row>
    <row r="647" spans="1:8" x14ac:dyDescent="0.2">
      <c r="A647" s="66"/>
      <c r="B647" s="66"/>
      <c r="C647" s="92"/>
      <c r="D647" s="92"/>
      <c r="E647" s="92"/>
      <c r="F647" s="92"/>
      <c r="G647" s="92"/>
      <c r="H647" s="92"/>
    </row>
    <row r="648" spans="1:8" x14ac:dyDescent="0.2">
      <c r="A648" s="66"/>
      <c r="B648" s="66"/>
      <c r="C648" s="92"/>
      <c r="D648" s="92"/>
      <c r="E648" s="92"/>
      <c r="F648" s="92"/>
      <c r="G648" s="92"/>
      <c r="H648" s="92"/>
    </row>
    <row r="649" spans="1:8" x14ac:dyDescent="0.2">
      <c r="A649" s="66"/>
      <c r="B649" s="66"/>
      <c r="C649" s="92"/>
      <c r="D649" s="92"/>
      <c r="E649" s="92"/>
      <c r="F649" s="92"/>
      <c r="G649" s="92"/>
      <c r="H649" s="92"/>
    </row>
    <row r="650" spans="1:8" x14ac:dyDescent="0.2">
      <c r="A650" s="66"/>
      <c r="B650" s="66"/>
      <c r="C650" s="92"/>
      <c r="D650" s="92"/>
      <c r="E650" s="92"/>
      <c r="F650" s="92"/>
      <c r="G650" s="92"/>
      <c r="H650" s="92"/>
    </row>
    <row r="651" spans="1:8" x14ac:dyDescent="0.2">
      <c r="A651" s="66"/>
      <c r="B651" s="66"/>
      <c r="C651" s="92"/>
      <c r="D651" s="92"/>
      <c r="E651" s="92"/>
      <c r="F651" s="92"/>
      <c r="G651" s="92"/>
      <c r="H651" s="92"/>
    </row>
    <row r="652" spans="1:8" x14ac:dyDescent="0.2">
      <c r="A652" s="66"/>
      <c r="B652" s="66"/>
      <c r="C652" s="92"/>
      <c r="D652" s="92"/>
      <c r="E652" s="92"/>
      <c r="F652" s="92"/>
      <c r="G652" s="92"/>
      <c r="H652" s="92"/>
    </row>
    <row r="653" spans="1:8" x14ac:dyDescent="0.2">
      <c r="A653" s="66"/>
      <c r="B653" s="66"/>
      <c r="C653" s="92"/>
      <c r="D653" s="92"/>
      <c r="E653" s="92"/>
      <c r="F653" s="92"/>
      <c r="G653" s="92"/>
      <c r="H653" s="92"/>
    </row>
    <row r="654" spans="1:8" x14ac:dyDescent="0.2">
      <c r="A654" s="66"/>
      <c r="B654" s="66"/>
      <c r="C654" s="92"/>
      <c r="D654" s="92"/>
      <c r="E654" s="92"/>
      <c r="F654" s="92"/>
      <c r="G654" s="92"/>
      <c r="H654" s="92"/>
    </row>
    <row r="655" spans="1:8" x14ac:dyDescent="0.2">
      <c r="A655" s="66"/>
      <c r="B655" s="66"/>
      <c r="C655" s="92"/>
      <c r="D655" s="92"/>
      <c r="E655" s="92"/>
      <c r="F655" s="92"/>
      <c r="G655" s="92"/>
      <c r="H655" s="92"/>
    </row>
    <row r="656" spans="1:8" x14ac:dyDescent="0.2">
      <c r="A656" s="66"/>
      <c r="B656" s="66"/>
      <c r="C656" s="92"/>
      <c r="D656" s="92"/>
      <c r="E656" s="92"/>
      <c r="F656" s="92"/>
      <c r="G656" s="92"/>
      <c r="H656" s="92"/>
    </row>
    <row r="657" spans="1:8" x14ac:dyDescent="0.2">
      <c r="A657" s="66"/>
      <c r="B657" s="66"/>
      <c r="C657" s="92"/>
      <c r="D657" s="92"/>
      <c r="E657" s="92"/>
      <c r="F657" s="92"/>
      <c r="G657" s="92"/>
      <c r="H657" s="92"/>
    </row>
    <row r="658" spans="1:8" x14ac:dyDescent="0.2">
      <c r="A658" s="66"/>
      <c r="B658" s="66"/>
      <c r="C658" s="92"/>
      <c r="D658" s="92"/>
      <c r="E658" s="92"/>
      <c r="F658" s="92"/>
      <c r="G658" s="92"/>
      <c r="H658" s="92"/>
    </row>
    <row r="659" spans="1:8" x14ac:dyDescent="0.2">
      <c r="A659" s="66"/>
      <c r="B659" s="66"/>
      <c r="C659" s="92"/>
      <c r="D659" s="92"/>
      <c r="E659" s="92"/>
      <c r="F659" s="92"/>
      <c r="G659" s="92"/>
      <c r="H659" s="92"/>
    </row>
    <row r="660" spans="1:8" x14ac:dyDescent="0.2">
      <c r="A660" s="66"/>
      <c r="B660" s="66"/>
      <c r="C660" s="92"/>
      <c r="D660" s="92"/>
      <c r="E660" s="92"/>
      <c r="F660" s="92"/>
      <c r="G660" s="92"/>
      <c r="H660" s="92"/>
    </row>
    <row r="661" spans="1:8" x14ac:dyDescent="0.2">
      <c r="A661" s="66"/>
      <c r="B661" s="66"/>
      <c r="C661" s="92"/>
      <c r="D661" s="92"/>
      <c r="E661" s="92"/>
      <c r="F661" s="92"/>
      <c r="G661" s="92"/>
      <c r="H661" s="92"/>
    </row>
    <row r="662" spans="1:8" x14ac:dyDescent="0.2">
      <c r="A662" s="66"/>
      <c r="B662" s="66"/>
      <c r="C662" s="92"/>
      <c r="D662" s="92"/>
      <c r="E662" s="92"/>
      <c r="F662" s="92"/>
      <c r="G662" s="92"/>
      <c r="H662" s="92"/>
    </row>
    <row r="663" spans="1:8" x14ac:dyDescent="0.2">
      <c r="A663" s="66"/>
      <c r="B663" s="66"/>
      <c r="C663" s="92"/>
      <c r="D663" s="92"/>
      <c r="E663" s="92"/>
      <c r="F663" s="92"/>
      <c r="G663" s="92"/>
      <c r="H663" s="92"/>
    </row>
    <row r="664" spans="1:8" x14ac:dyDescent="0.2">
      <c r="A664" s="66"/>
      <c r="B664" s="66"/>
      <c r="C664" s="92"/>
      <c r="D664" s="92"/>
      <c r="E664" s="92"/>
      <c r="F664" s="92"/>
      <c r="G664" s="92"/>
      <c r="H664" s="92"/>
    </row>
    <row r="665" spans="1:8" x14ac:dyDescent="0.2">
      <c r="A665" s="66"/>
      <c r="B665" s="66"/>
      <c r="C665" s="92"/>
      <c r="D665" s="92"/>
      <c r="E665" s="92"/>
      <c r="F665" s="92"/>
      <c r="G665" s="92"/>
      <c r="H665" s="92"/>
    </row>
    <row r="666" spans="1:8" x14ac:dyDescent="0.2">
      <c r="A666" s="66"/>
      <c r="B666" s="66"/>
      <c r="C666" s="92"/>
      <c r="D666" s="92"/>
      <c r="E666" s="92"/>
      <c r="F666" s="92"/>
      <c r="G666" s="92"/>
      <c r="H666" s="92"/>
    </row>
    <row r="667" spans="1:8" x14ac:dyDescent="0.2">
      <c r="A667" s="66"/>
      <c r="B667" s="66"/>
      <c r="C667" s="92"/>
      <c r="D667" s="92"/>
      <c r="E667" s="92"/>
      <c r="F667" s="92"/>
      <c r="G667" s="92"/>
      <c r="H667" s="92"/>
    </row>
    <row r="668" spans="1:8" x14ac:dyDescent="0.2">
      <c r="A668" s="66"/>
      <c r="B668" s="66"/>
      <c r="C668" s="92"/>
      <c r="D668" s="92"/>
      <c r="E668" s="92"/>
      <c r="F668" s="92"/>
      <c r="G668" s="92"/>
      <c r="H668" s="92"/>
    </row>
    <row r="669" spans="1:8" x14ac:dyDescent="0.2">
      <c r="A669" s="66"/>
      <c r="B669" s="66"/>
      <c r="C669" s="92"/>
      <c r="D669" s="92"/>
      <c r="E669" s="92"/>
      <c r="F669" s="92"/>
      <c r="G669" s="92"/>
      <c r="H669" s="92"/>
    </row>
    <row r="670" spans="1:8" x14ac:dyDescent="0.2">
      <c r="A670" s="66"/>
      <c r="B670" s="66"/>
      <c r="C670" s="92"/>
      <c r="D670" s="92"/>
      <c r="E670" s="92"/>
      <c r="F670" s="92"/>
      <c r="G670" s="92"/>
      <c r="H670" s="92"/>
    </row>
    <row r="671" spans="1:8" x14ac:dyDescent="0.2">
      <c r="A671" s="66"/>
      <c r="B671" s="66"/>
      <c r="C671" s="92"/>
      <c r="D671" s="92"/>
      <c r="E671" s="92"/>
      <c r="F671" s="92"/>
      <c r="G671" s="92"/>
      <c r="H671" s="92"/>
    </row>
    <row r="672" spans="1:8" x14ac:dyDescent="0.2">
      <c r="A672" s="66"/>
      <c r="B672" s="66"/>
      <c r="C672" s="92"/>
      <c r="D672" s="92"/>
      <c r="E672" s="92"/>
      <c r="F672" s="92"/>
      <c r="G672" s="92"/>
      <c r="H672" s="92"/>
    </row>
    <row r="673" spans="1:8" x14ac:dyDescent="0.2">
      <c r="A673" s="66"/>
      <c r="B673" s="66"/>
      <c r="C673" s="92"/>
      <c r="D673" s="92"/>
      <c r="E673" s="92"/>
      <c r="F673" s="92"/>
      <c r="G673" s="92"/>
      <c r="H673" s="92"/>
    </row>
    <row r="674" spans="1:8" x14ac:dyDescent="0.2">
      <c r="A674" s="66"/>
      <c r="B674" s="66"/>
      <c r="C674" s="92"/>
      <c r="D674" s="92"/>
      <c r="E674" s="92"/>
      <c r="F674" s="92"/>
      <c r="G674" s="92"/>
      <c r="H674" s="92"/>
    </row>
    <row r="675" spans="1:8" x14ac:dyDescent="0.2">
      <c r="A675" s="66"/>
      <c r="B675" s="66"/>
      <c r="C675" s="92"/>
      <c r="D675" s="92"/>
      <c r="E675" s="92"/>
      <c r="F675" s="92"/>
      <c r="G675" s="92"/>
      <c r="H675" s="92"/>
    </row>
    <row r="676" spans="1:8" x14ac:dyDescent="0.2">
      <c r="A676" s="66"/>
      <c r="B676" s="66"/>
      <c r="C676" s="92"/>
      <c r="D676" s="92"/>
      <c r="E676" s="92"/>
      <c r="F676" s="92"/>
      <c r="G676" s="92"/>
      <c r="H676" s="92"/>
    </row>
    <row r="677" spans="1:8" x14ac:dyDescent="0.2">
      <c r="A677" s="66"/>
      <c r="B677" s="66"/>
      <c r="C677" s="92"/>
      <c r="D677" s="92"/>
      <c r="E677" s="92"/>
      <c r="F677" s="92"/>
      <c r="G677" s="92"/>
      <c r="H677" s="92"/>
    </row>
    <row r="678" spans="1:8" x14ac:dyDescent="0.2">
      <c r="A678" s="66"/>
      <c r="B678" s="66"/>
      <c r="C678" s="92"/>
      <c r="D678" s="92"/>
      <c r="E678" s="92"/>
      <c r="F678" s="92"/>
      <c r="G678" s="92"/>
      <c r="H678" s="92"/>
    </row>
    <row r="679" spans="1:8" x14ac:dyDescent="0.2">
      <c r="A679" s="66"/>
      <c r="B679" s="66"/>
      <c r="C679" s="92"/>
      <c r="D679" s="92"/>
      <c r="E679" s="92"/>
      <c r="F679" s="92"/>
      <c r="G679" s="92"/>
      <c r="H679" s="92"/>
    </row>
    <row r="680" spans="1:8" x14ac:dyDescent="0.2">
      <c r="A680" s="66"/>
      <c r="B680" s="66"/>
      <c r="C680" s="92"/>
      <c r="D680" s="92"/>
      <c r="E680" s="92"/>
      <c r="F680" s="92"/>
      <c r="G680" s="92"/>
      <c r="H680" s="92"/>
    </row>
    <row r="681" spans="1:8" x14ac:dyDescent="0.2">
      <c r="A681" s="66"/>
      <c r="B681" s="66"/>
      <c r="C681" s="92"/>
      <c r="D681" s="92"/>
      <c r="E681" s="92"/>
      <c r="F681" s="92"/>
      <c r="G681" s="92"/>
      <c r="H681" s="92"/>
    </row>
    <row r="682" spans="1:8" x14ac:dyDescent="0.2">
      <c r="A682" s="66"/>
      <c r="B682" s="66"/>
      <c r="C682" s="92"/>
      <c r="D682" s="92"/>
      <c r="E682" s="92"/>
      <c r="F682" s="92"/>
      <c r="G682" s="92"/>
      <c r="H682" s="92"/>
    </row>
    <row r="683" spans="1:8" x14ac:dyDescent="0.2">
      <c r="A683" s="66"/>
      <c r="B683" s="66"/>
      <c r="C683" s="92"/>
      <c r="D683" s="92"/>
      <c r="E683" s="92"/>
      <c r="F683" s="92"/>
      <c r="G683" s="92"/>
      <c r="H683" s="92"/>
    </row>
    <row r="684" spans="1:8" x14ac:dyDescent="0.2">
      <c r="A684" s="66"/>
      <c r="B684" s="66"/>
      <c r="C684" s="92"/>
      <c r="D684" s="92"/>
      <c r="E684" s="92"/>
      <c r="F684" s="92"/>
      <c r="G684" s="92"/>
      <c r="H684" s="92"/>
    </row>
    <row r="685" spans="1:8" x14ac:dyDescent="0.2">
      <c r="A685" s="66"/>
      <c r="B685" s="66"/>
      <c r="C685" s="92"/>
      <c r="D685" s="92"/>
      <c r="E685" s="92"/>
      <c r="F685" s="92"/>
      <c r="G685" s="92"/>
      <c r="H685" s="92"/>
    </row>
    <row r="686" spans="1:8" x14ac:dyDescent="0.2">
      <c r="A686" s="66"/>
      <c r="B686" s="66"/>
      <c r="C686" s="92"/>
      <c r="D686" s="92"/>
      <c r="E686" s="92"/>
      <c r="F686" s="92"/>
      <c r="G686" s="92"/>
      <c r="H686" s="92"/>
    </row>
    <row r="687" spans="1:8" x14ac:dyDescent="0.2">
      <c r="A687" s="66"/>
      <c r="B687" s="66"/>
      <c r="C687" s="92"/>
      <c r="D687" s="92"/>
      <c r="E687" s="92"/>
      <c r="F687" s="92"/>
      <c r="G687" s="92"/>
      <c r="H687" s="92"/>
    </row>
    <row r="688" spans="1:8" x14ac:dyDescent="0.2">
      <c r="A688" s="66"/>
      <c r="B688" s="66"/>
      <c r="C688" s="92"/>
      <c r="D688" s="92"/>
      <c r="E688" s="92"/>
      <c r="F688" s="92"/>
      <c r="G688" s="92"/>
      <c r="H688" s="92"/>
    </row>
    <row r="689" spans="1:8" x14ac:dyDescent="0.2">
      <c r="A689" s="66"/>
      <c r="B689" s="66"/>
      <c r="C689" s="92"/>
      <c r="D689" s="92"/>
      <c r="E689" s="92"/>
      <c r="F689" s="92"/>
      <c r="G689" s="92"/>
      <c r="H689" s="92"/>
    </row>
    <row r="690" spans="1:8" x14ac:dyDescent="0.2">
      <c r="A690" s="66"/>
      <c r="B690" s="66"/>
      <c r="C690" s="92"/>
      <c r="D690" s="92"/>
      <c r="E690" s="92"/>
      <c r="F690" s="92"/>
      <c r="G690" s="92"/>
      <c r="H690" s="92"/>
    </row>
    <row r="691" spans="1:8" x14ac:dyDescent="0.2">
      <c r="A691" s="66"/>
      <c r="B691" s="66"/>
      <c r="C691" s="92"/>
      <c r="D691" s="92"/>
      <c r="E691" s="92"/>
      <c r="F691" s="92"/>
      <c r="G691" s="92"/>
      <c r="H691" s="92"/>
    </row>
    <row r="692" spans="1:8" x14ac:dyDescent="0.2">
      <c r="A692" s="66"/>
      <c r="B692" s="66"/>
      <c r="C692" s="92"/>
      <c r="D692" s="92"/>
      <c r="E692" s="92"/>
      <c r="F692" s="92"/>
      <c r="G692" s="92"/>
      <c r="H692" s="92"/>
    </row>
    <row r="693" spans="1:8" x14ac:dyDescent="0.2">
      <c r="A693" s="66"/>
      <c r="B693" s="66"/>
      <c r="C693" s="92"/>
      <c r="D693" s="92"/>
      <c r="E693" s="92"/>
      <c r="F693" s="92"/>
      <c r="G693" s="92"/>
      <c r="H693" s="92"/>
    </row>
    <row r="694" spans="1:8" x14ac:dyDescent="0.2">
      <c r="A694" s="66"/>
      <c r="B694" s="66"/>
      <c r="C694" s="92"/>
      <c r="D694" s="92"/>
      <c r="E694" s="92"/>
      <c r="F694" s="92"/>
      <c r="G694" s="92"/>
      <c r="H694" s="92"/>
    </row>
    <row r="695" spans="1:8" x14ac:dyDescent="0.2">
      <c r="A695" s="66"/>
      <c r="B695" s="66"/>
      <c r="C695" s="92"/>
      <c r="D695" s="92"/>
      <c r="E695" s="92"/>
      <c r="F695" s="92"/>
      <c r="G695" s="92"/>
      <c r="H695" s="92"/>
    </row>
    <row r="696" spans="1:8" x14ac:dyDescent="0.2">
      <c r="A696" s="66"/>
      <c r="B696" s="66"/>
      <c r="C696" s="92"/>
      <c r="D696" s="92"/>
      <c r="E696" s="92"/>
      <c r="F696" s="92"/>
      <c r="G696" s="92"/>
      <c r="H696" s="92"/>
    </row>
    <row r="697" spans="1:8" x14ac:dyDescent="0.2">
      <c r="A697" s="66"/>
      <c r="B697" s="66"/>
      <c r="C697" s="92"/>
      <c r="D697" s="92"/>
      <c r="E697" s="92"/>
      <c r="F697" s="92"/>
      <c r="G697" s="92"/>
      <c r="H697" s="92"/>
    </row>
    <row r="698" spans="1:8" x14ac:dyDescent="0.2">
      <c r="A698" s="66"/>
      <c r="B698" s="66"/>
      <c r="C698" s="92"/>
      <c r="D698" s="92"/>
      <c r="E698" s="92"/>
      <c r="F698" s="92"/>
      <c r="G698" s="92"/>
      <c r="H698" s="92"/>
    </row>
    <row r="699" spans="1:8" x14ac:dyDescent="0.2">
      <c r="A699" s="66"/>
      <c r="B699" s="66"/>
      <c r="C699" s="92"/>
      <c r="D699" s="92"/>
      <c r="E699" s="92"/>
      <c r="F699" s="92"/>
      <c r="G699" s="92"/>
      <c r="H699" s="92"/>
    </row>
    <row r="700" spans="1:8" x14ac:dyDescent="0.2">
      <c r="A700" s="66"/>
      <c r="B700" s="66"/>
      <c r="C700" s="92"/>
      <c r="D700" s="92"/>
      <c r="E700" s="92"/>
      <c r="F700" s="92"/>
      <c r="G700" s="92"/>
      <c r="H700" s="92"/>
    </row>
    <row r="701" spans="1:8" x14ac:dyDescent="0.2">
      <c r="A701" s="66"/>
      <c r="B701" s="66"/>
      <c r="C701" s="92"/>
      <c r="D701" s="92"/>
      <c r="E701" s="92"/>
      <c r="F701" s="92"/>
      <c r="G701" s="92"/>
      <c r="H701" s="92"/>
    </row>
    <row r="702" spans="1:8" x14ac:dyDescent="0.2">
      <c r="A702" s="66"/>
      <c r="B702" s="66"/>
      <c r="C702" s="92"/>
      <c r="D702" s="92"/>
      <c r="E702" s="92"/>
      <c r="F702" s="92"/>
      <c r="G702" s="92"/>
      <c r="H702" s="92"/>
    </row>
    <row r="703" spans="1:8" x14ac:dyDescent="0.2">
      <c r="A703" s="66"/>
      <c r="B703" s="66"/>
      <c r="C703" s="92"/>
      <c r="D703" s="92"/>
      <c r="E703" s="92"/>
      <c r="F703" s="92"/>
      <c r="G703" s="92"/>
      <c r="H703" s="92"/>
    </row>
    <row r="704" spans="1:8" x14ac:dyDescent="0.2">
      <c r="A704" s="66"/>
      <c r="B704" s="66"/>
      <c r="C704" s="92"/>
      <c r="D704" s="92"/>
      <c r="E704" s="92"/>
      <c r="F704" s="92"/>
      <c r="G704" s="92"/>
      <c r="H704" s="92"/>
    </row>
    <row r="705" spans="1:8" x14ac:dyDescent="0.2">
      <c r="A705" s="66"/>
      <c r="B705" s="66"/>
      <c r="C705" s="92"/>
      <c r="D705" s="92"/>
      <c r="E705" s="92"/>
      <c r="F705" s="92"/>
      <c r="G705" s="92"/>
      <c r="H705" s="92"/>
    </row>
    <row r="706" spans="1:8" x14ac:dyDescent="0.2">
      <c r="A706" s="66"/>
      <c r="B706" s="66"/>
      <c r="C706" s="92"/>
      <c r="D706" s="92"/>
      <c r="E706" s="92"/>
      <c r="F706" s="92"/>
      <c r="G706" s="92"/>
      <c r="H706" s="92"/>
    </row>
    <row r="707" spans="1:8" x14ac:dyDescent="0.2">
      <c r="A707" s="66"/>
      <c r="B707" s="66"/>
      <c r="C707" s="92"/>
      <c r="D707" s="92"/>
      <c r="E707" s="92"/>
      <c r="F707" s="92"/>
      <c r="G707" s="92"/>
      <c r="H707" s="92"/>
    </row>
    <row r="708" spans="1:8" x14ac:dyDescent="0.2">
      <c r="A708" s="66"/>
      <c r="B708" s="66"/>
      <c r="C708" s="92"/>
      <c r="D708" s="92"/>
      <c r="E708" s="92"/>
      <c r="F708" s="92"/>
      <c r="G708" s="92"/>
      <c r="H708" s="92"/>
    </row>
    <row r="709" spans="1:8" x14ac:dyDescent="0.2">
      <c r="A709" s="66"/>
      <c r="B709" s="66"/>
      <c r="C709" s="92"/>
      <c r="D709" s="92"/>
      <c r="E709" s="92"/>
      <c r="F709" s="92"/>
      <c r="G709" s="92"/>
      <c r="H709" s="92"/>
    </row>
    <row r="710" spans="1:8" x14ac:dyDescent="0.2">
      <c r="A710" s="66"/>
      <c r="B710" s="66"/>
      <c r="C710" s="92"/>
      <c r="D710" s="92"/>
      <c r="E710" s="92"/>
      <c r="F710" s="92"/>
      <c r="G710" s="92"/>
      <c r="H710" s="92"/>
    </row>
    <row r="711" spans="1:8" x14ac:dyDescent="0.2">
      <c r="A711" s="66"/>
      <c r="B711" s="66"/>
      <c r="C711" s="92"/>
      <c r="D711" s="92"/>
      <c r="E711" s="92"/>
      <c r="F711" s="92"/>
      <c r="G711" s="92"/>
      <c r="H711" s="92"/>
    </row>
    <row r="712" spans="1:8" x14ac:dyDescent="0.2">
      <c r="A712" s="66"/>
      <c r="B712" s="66"/>
      <c r="C712" s="92"/>
      <c r="D712" s="92"/>
      <c r="E712" s="92"/>
      <c r="F712" s="92"/>
      <c r="G712" s="92"/>
      <c r="H712" s="92"/>
    </row>
    <row r="713" spans="1:8" x14ac:dyDescent="0.2">
      <c r="A713" s="66"/>
      <c r="B713" s="66"/>
      <c r="C713" s="92"/>
      <c r="D713" s="92"/>
      <c r="E713" s="92"/>
      <c r="F713" s="92"/>
      <c r="G713" s="92"/>
      <c r="H713" s="92"/>
    </row>
    <row r="714" spans="1:8" x14ac:dyDescent="0.2">
      <c r="A714" s="66"/>
      <c r="B714" s="66"/>
      <c r="C714" s="92"/>
      <c r="D714" s="92"/>
      <c r="E714" s="92"/>
      <c r="F714" s="92"/>
      <c r="G714" s="92"/>
      <c r="H714" s="92"/>
    </row>
    <row r="715" spans="1:8" x14ac:dyDescent="0.2">
      <c r="A715" s="66"/>
      <c r="B715" s="66"/>
      <c r="C715" s="92"/>
      <c r="D715" s="92"/>
      <c r="E715" s="92"/>
      <c r="F715" s="92"/>
      <c r="G715" s="92"/>
      <c r="H715" s="92"/>
    </row>
    <row r="716" spans="1:8" x14ac:dyDescent="0.2">
      <c r="A716" s="66"/>
      <c r="B716" s="66"/>
      <c r="C716" s="92"/>
      <c r="D716" s="92"/>
      <c r="E716" s="92"/>
      <c r="F716" s="92"/>
      <c r="G716" s="92"/>
      <c r="H716" s="92"/>
    </row>
    <row r="717" spans="1:8" x14ac:dyDescent="0.2">
      <c r="A717" s="66"/>
      <c r="B717" s="66"/>
      <c r="C717" s="92"/>
      <c r="D717" s="92"/>
      <c r="E717" s="92"/>
      <c r="F717" s="92"/>
      <c r="G717" s="92"/>
      <c r="H717" s="92"/>
    </row>
    <row r="718" spans="1:8" x14ac:dyDescent="0.2">
      <c r="A718" s="66"/>
      <c r="B718" s="66"/>
      <c r="C718" s="92"/>
      <c r="D718" s="92"/>
      <c r="E718" s="92"/>
      <c r="F718" s="92"/>
      <c r="G718" s="92"/>
      <c r="H718" s="92"/>
    </row>
    <row r="719" spans="1:8" x14ac:dyDescent="0.2">
      <c r="A719" s="66"/>
      <c r="B719" s="66"/>
      <c r="C719" s="92"/>
      <c r="D719" s="92"/>
      <c r="E719" s="92"/>
      <c r="F719" s="92"/>
      <c r="G719" s="92"/>
      <c r="H719" s="92"/>
    </row>
    <row r="720" spans="1:8" x14ac:dyDescent="0.2">
      <c r="A720" s="66"/>
      <c r="B720" s="66"/>
      <c r="C720" s="92"/>
      <c r="D720" s="92"/>
      <c r="E720" s="92"/>
      <c r="F720" s="92"/>
      <c r="G720" s="92"/>
      <c r="H720" s="92"/>
    </row>
    <row r="721" spans="1:8" x14ac:dyDescent="0.2">
      <c r="A721" s="66"/>
      <c r="B721" s="66"/>
      <c r="C721" s="92"/>
      <c r="D721" s="92"/>
      <c r="E721" s="92"/>
      <c r="F721" s="92"/>
      <c r="G721" s="92"/>
      <c r="H721" s="92"/>
    </row>
    <row r="722" spans="1:8" x14ac:dyDescent="0.2">
      <c r="A722" s="66"/>
      <c r="B722" s="66"/>
      <c r="C722" s="92"/>
      <c r="D722" s="92"/>
      <c r="E722" s="92"/>
      <c r="F722" s="92"/>
      <c r="G722" s="92"/>
      <c r="H722" s="92"/>
    </row>
    <row r="723" spans="1:8" x14ac:dyDescent="0.2">
      <c r="A723" s="66"/>
      <c r="B723" s="66"/>
      <c r="C723" s="92"/>
      <c r="D723" s="92"/>
      <c r="E723" s="92"/>
      <c r="F723" s="92"/>
      <c r="G723" s="92"/>
      <c r="H723" s="92"/>
    </row>
    <row r="724" spans="1:8" x14ac:dyDescent="0.2">
      <c r="A724" s="66"/>
      <c r="B724" s="66"/>
      <c r="C724" s="92"/>
      <c r="D724" s="92"/>
      <c r="E724" s="92"/>
      <c r="F724" s="92"/>
      <c r="G724" s="92"/>
      <c r="H724" s="92"/>
    </row>
    <row r="725" spans="1:8" x14ac:dyDescent="0.2">
      <c r="A725" s="66"/>
      <c r="B725" s="66"/>
      <c r="C725" s="92"/>
      <c r="D725" s="92"/>
      <c r="E725" s="92"/>
      <c r="F725" s="92"/>
      <c r="G725" s="92"/>
      <c r="H725" s="92"/>
    </row>
    <row r="726" spans="1:8" x14ac:dyDescent="0.2">
      <c r="A726" s="66"/>
      <c r="B726" s="66"/>
      <c r="C726" s="92"/>
      <c r="D726" s="92"/>
      <c r="E726" s="92"/>
      <c r="F726" s="92"/>
      <c r="G726" s="92"/>
      <c r="H726" s="92"/>
    </row>
    <row r="727" spans="1:8" x14ac:dyDescent="0.2">
      <c r="A727" s="66"/>
      <c r="B727" s="66"/>
      <c r="C727" s="92"/>
      <c r="D727" s="92"/>
      <c r="E727" s="92"/>
      <c r="F727" s="92"/>
      <c r="G727" s="92"/>
      <c r="H727" s="92"/>
    </row>
    <row r="728" spans="1:8" x14ac:dyDescent="0.2">
      <c r="A728" s="66"/>
      <c r="B728" s="66"/>
      <c r="C728" s="92"/>
      <c r="D728" s="92"/>
      <c r="E728" s="92"/>
      <c r="F728" s="92"/>
      <c r="G728" s="92"/>
      <c r="H728" s="92"/>
    </row>
    <row r="729" spans="1:8" x14ac:dyDescent="0.2">
      <c r="A729" s="66"/>
      <c r="B729" s="66"/>
      <c r="C729" s="92"/>
      <c r="D729" s="92"/>
      <c r="E729" s="92"/>
      <c r="F729" s="92"/>
      <c r="G729" s="92"/>
      <c r="H729" s="92"/>
    </row>
    <row r="730" spans="1:8" x14ac:dyDescent="0.2">
      <c r="A730" s="66"/>
      <c r="B730" s="66"/>
      <c r="C730" s="92"/>
      <c r="D730" s="92"/>
      <c r="E730" s="92"/>
      <c r="F730" s="92"/>
      <c r="G730" s="92"/>
      <c r="H730" s="92"/>
    </row>
    <row r="731" spans="1:8" x14ac:dyDescent="0.2">
      <c r="A731" s="66"/>
      <c r="B731" s="66"/>
      <c r="C731" s="92"/>
      <c r="D731" s="92"/>
      <c r="E731" s="92"/>
      <c r="F731" s="92"/>
      <c r="G731" s="92"/>
      <c r="H731" s="92"/>
    </row>
    <row r="732" spans="1:8" x14ac:dyDescent="0.2">
      <c r="A732" s="66"/>
      <c r="B732" s="66"/>
      <c r="C732" s="92"/>
      <c r="D732" s="92"/>
      <c r="E732" s="92"/>
      <c r="F732" s="92"/>
      <c r="G732" s="92"/>
      <c r="H732" s="92"/>
    </row>
    <row r="733" spans="1:8" x14ac:dyDescent="0.2">
      <c r="A733" s="66"/>
      <c r="B733" s="66"/>
      <c r="C733" s="92"/>
      <c r="D733" s="92"/>
      <c r="E733" s="92"/>
      <c r="F733" s="92"/>
      <c r="G733" s="92"/>
      <c r="H733" s="92"/>
    </row>
    <row r="734" spans="1:8" x14ac:dyDescent="0.2">
      <c r="A734" s="66"/>
      <c r="B734" s="66"/>
      <c r="C734" s="92"/>
      <c r="D734" s="92"/>
      <c r="E734" s="92"/>
      <c r="F734" s="92"/>
      <c r="G734" s="92"/>
      <c r="H734" s="92"/>
    </row>
    <row r="735" spans="1:8" x14ac:dyDescent="0.2">
      <c r="A735" s="66"/>
      <c r="B735" s="66"/>
      <c r="C735" s="92"/>
      <c r="D735" s="92"/>
      <c r="E735" s="92"/>
      <c r="F735" s="92"/>
      <c r="G735" s="92"/>
      <c r="H735" s="92"/>
    </row>
    <row r="736" spans="1:8" x14ac:dyDescent="0.2">
      <c r="A736" s="66"/>
      <c r="B736" s="66"/>
      <c r="C736" s="92"/>
      <c r="D736" s="92"/>
      <c r="E736" s="92"/>
      <c r="F736" s="92"/>
      <c r="G736" s="92"/>
      <c r="H736" s="92"/>
    </row>
    <row r="737" spans="1:8" x14ac:dyDescent="0.2">
      <c r="A737" s="66"/>
      <c r="B737" s="66"/>
      <c r="C737" s="92"/>
      <c r="D737" s="92"/>
      <c r="E737" s="92"/>
      <c r="F737" s="92"/>
      <c r="G737" s="92"/>
      <c r="H737" s="92"/>
    </row>
    <row r="738" spans="1:8" x14ac:dyDescent="0.2">
      <c r="A738" s="66"/>
      <c r="B738" s="66"/>
      <c r="C738" s="92"/>
      <c r="D738" s="92"/>
      <c r="E738" s="92"/>
      <c r="F738" s="92"/>
      <c r="G738" s="92"/>
      <c r="H738" s="92"/>
    </row>
    <row r="739" spans="1:8" x14ac:dyDescent="0.2">
      <c r="A739" s="66"/>
      <c r="B739" s="66"/>
      <c r="C739" s="92"/>
      <c r="D739" s="92"/>
      <c r="E739" s="92"/>
      <c r="F739" s="92"/>
      <c r="G739" s="92"/>
      <c r="H739" s="92"/>
    </row>
    <row r="740" spans="1:8" x14ac:dyDescent="0.2">
      <c r="A740" s="66"/>
      <c r="B740" s="66"/>
      <c r="C740" s="92"/>
      <c r="D740" s="92"/>
      <c r="E740" s="92"/>
      <c r="F740" s="92"/>
      <c r="G740" s="92"/>
      <c r="H740" s="92"/>
    </row>
    <row r="741" spans="1:8" x14ac:dyDescent="0.2">
      <c r="A741" s="66"/>
      <c r="B741" s="66"/>
      <c r="C741" s="92"/>
      <c r="D741" s="92"/>
      <c r="E741" s="92"/>
      <c r="F741" s="92"/>
      <c r="G741" s="92"/>
      <c r="H741" s="92"/>
    </row>
    <row r="742" spans="1:8" x14ac:dyDescent="0.2">
      <c r="A742" s="66"/>
      <c r="B742" s="66"/>
      <c r="C742" s="92"/>
      <c r="D742" s="92"/>
      <c r="E742" s="92"/>
      <c r="F742" s="92"/>
      <c r="G742" s="92"/>
      <c r="H742" s="92"/>
    </row>
    <row r="743" spans="1:8" x14ac:dyDescent="0.2">
      <c r="A743" s="66"/>
      <c r="B743" s="66"/>
      <c r="C743" s="92"/>
      <c r="D743" s="92"/>
      <c r="E743" s="92"/>
      <c r="F743" s="92"/>
      <c r="G743" s="92"/>
      <c r="H743" s="92"/>
    </row>
    <row r="744" spans="1:8" x14ac:dyDescent="0.2">
      <c r="A744" s="66"/>
      <c r="B744" s="66"/>
      <c r="C744" s="92"/>
      <c r="D744" s="92"/>
      <c r="E744" s="92"/>
      <c r="F744" s="92"/>
      <c r="G744" s="92"/>
      <c r="H744" s="92"/>
    </row>
    <row r="745" spans="1:8" x14ac:dyDescent="0.2">
      <c r="A745" s="66"/>
      <c r="B745" s="66"/>
      <c r="C745" s="92"/>
      <c r="D745" s="92"/>
      <c r="E745" s="92"/>
      <c r="F745" s="92"/>
      <c r="G745" s="92"/>
      <c r="H745" s="92"/>
    </row>
    <row r="746" spans="1:8" x14ac:dyDescent="0.2">
      <c r="A746" s="66"/>
      <c r="B746" s="66"/>
      <c r="C746" s="92"/>
      <c r="D746" s="92"/>
      <c r="E746" s="92"/>
      <c r="F746" s="92"/>
      <c r="G746" s="92"/>
      <c r="H746" s="92"/>
    </row>
    <row r="747" spans="1:8" x14ac:dyDescent="0.2">
      <c r="A747" s="66"/>
      <c r="B747" s="66"/>
      <c r="C747" s="92"/>
      <c r="D747" s="92"/>
      <c r="E747" s="92"/>
      <c r="F747" s="92"/>
      <c r="G747" s="92"/>
      <c r="H747" s="92"/>
    </row>
    <row r="748" spans="1:8" x14ac:dyDescent="0.2">
      <c r="A748" s="66"/>
      <c r="B748" s="66"/>
      <c r="C748" s="92"/>
      <c r="D748" s="92"/>
      <c r="E748" s="92"/>
      <c r="F748" s="92"/>
      <c r="G748" s="92"/>
      <c r="H748" s="92"/>
    </row>
    <row r="749" spans="1:8" x14ac:dyDescent="0.2">
      <c r="A749" s="66"/>
      <c r="B749" s="66"/>
      <c r="C749" s="92"/>
      <c r="D749" s="92"/>
      <c r="E749" s="92"/>
      <c r="F749" s="92"/>
      <c r="G749" s="92"/>
      <c r="H749" s="92"/>
    </row>
    <row r="750" spans="1:8" x14ac:dyDescent="0.2">
      <c r="A750" s="66"/>
      <c r="B750" s="66"/>
      <c r="C750" s="92"/>
      <c r="D750" s="92"/>
      <c r="E750" s="92"/>
      <c r="F750" s="92"/>
      <c r="G750" s="92"/>
      <c r="H750" s="92"/>
    </row>
    <row r="751" spans="1:8" x14ac:dyDescent="0.2">
      <c r="A751" s="66"/>
      <c r="B751" s="66"/>
      <c r="C751" s="92"/>
      <c r="D751" s="92"/>
      <c r="E751" s="92"/>
      <c r="F751" s="92"/>
      <c r="G751" s="92"/>
      <c r="H751" s="92"/>
    </row>
    <row r="752" spans="1:8" x14ac:dyDescent="0.2">
      <c r="A752" s="66"/>
      <c r="B752" s="66"/>
      <c r="C752" s="92"/>
      <c r="D752" s="92"/>
      <c r="E752" s="92"/>
      <c r="F752" s="92"/>
      <c r="G752" s="92"/>
      <c r="H752" s="92"/>
    </row>
    <row r="753" spans="1:8" x14ac:dyDescent="0.2">
      <c r="A753" s="66"/>
      <c r="B753" s="66"/>
      <c r="C753" s="92"/>
      <c r="D753" s="92"/>
      <c r="E753" s="92"/>
      <c r="F753" s="92"/>
      <c r="G753" s="92"/>
      <c r="H753" s="92"/>
    </row>
    <row r="754" spans="1:8" x14ac:dyDescent="0.2">
      <c r="A754" s="66"/>
      <c r="B754" s="66"/>
      <c r="C754" s="92"/>
      <c r="D754" s="92"/>
      <c r="E754" s="92"/>
      <c r="F754" s="92"/>
      <c r="G754" s="92"/>
      <c r="H754" s="92"/>
    </row>
    <row r="755" spans="1:8" x14ac:dyDescent="0.2">
      <c r="A755" s="66"/>
      <c r="B755" s="66"/>
      <c r="C755" s="92"/>
      <c r="D755" s="92"/>
      <c r="E755" s="92"/>
      <c r="F755" s="92"/>
      <c r="G755" s="92"/>
      <c r="H755" s="92"/>
    </row>
    <row r="756" spans="1:8" x14ac:dyDescent="0.2">
      <c r="A756" s="66"/>
      <c r="B756" s="66"/>
      <c r="C756" s="92"/>
      <c r="D756" s="92"/>
      <c r="E756" s="92"/>
      <c r="F756" s="92"/>
      <c r="G756" s="92"/>
      <c r="H756" s="92"/>
    </row>
    <row r="757" spans="1:8" x14ac:dyDescent="0.2">
      <c r="A757" s="66"/>
      <c r="B757" s="66"/>
      <c r="C757" s="92"/>
      <c r="D757" s="92"/>
      <c r="E757" s="92"/>
      <c r="F757" s="92"/>
      <c r="G757" s="92"/>
      <c r="H757" s="92"/>
    </row>
    <row r="758" spans="1:8" x14ac:dyDescent="0.2">
      <c r="A758" s="66"/>
      <c r="B758" s="66"/>
      <c r="C758" s="92"/>
      <c r="D758" s="92"/>
      <c r="E758" s="92"/>
      <c r="F758" s="92"/>
      <c r="G758" s="92"/>
      <c r="H758" s="92"/>
    </row>
    <row r="759" spans="1:8" x14ac:dyDescent="0.2">
      <c r="A759" s="66"/>
      <c r="B759" s="66"/>
      <c r="C759" s="92"/>
      <c r="D759" s="92"/>
      <c r="E759" s="92"/>
      <c r="F759" s="92"/>
      <c r="G759" s="92"/>
      <c r="H759" s="92"/>
    </row>
    <row r="760" spans="1:8" x14ac:dyDescent="0.2">
      <c r="A760" s="66"/>
      <c r="B760" s="66"/>
      <c r="C760" s="92"/>
      <c r="D760" s="92"/>
      <c r="E760" s="92"/>
      <c r="F760" s="92"/>
      <c r="G760" s="92"/>
      <c r="H760" s="92"/>
    </row>
    <row r="761" spans="1:8" x14ac:dyDescent="0.2">
      <c r="A761" s="66"/>
      <c r="B761" s="66"/>
      <c r="C761" s="92"/>
      <c r="D761" s="92"/>
      <c r="E761" s="92"/>
      <c r="F761" s="92"/>
      <c r="G761" s="92"/>
      <c r="H761" s="92"/>
    </row>
    <row r="762" spans="1:8" x14ac:dyDescent="0.2">
      <c r="A762" s="66"/>
      <c r="B762" s="66"/>
      <c r="C762" s="92"/>
      <c r="D762" s="92"/>
      <c r="E762" s="92"/>
      <c r="F762" s="92"/>
      <c r="G762" s="92"/>
      <c r="H762" s="92"/>
    </row>
    <row r="763" spans="1:8" x14ac:dyDescent="0.2">
      <c r="A763" s="66"/>
      <c r="B763" s="66"/>
      <c r="C763" s="92"/>
      <c r="D763" s="92"/>
      <c r="E763" s="92"/>
      <c r="F763" s="92"/>
      <c r="G763" s="92"/>
      <c r="H763" s="92"/>
    </row>
    <row r="764" spans="1:8" x14ac:dyDescent="0.2">
      <c r="A764" s="66"/>
      <c r="B764" s="66"/>
      <c r="C764" s="92"/>
      <c r="D764" s="92"/>
      <c r="E764" s="92"/>
      <c r="F764" s="92"/>
      <c r="G764" s="92"/>
      <c r="H764" s="92"/>
    </row>
    <row r="765" spans="1:8" x14ac:dyDescent="0.2">
      <c r="A765" s="66"/>
      <c r="B765" s="66"/>
      <c r="C765" s="92"/>
      <c r="D765" s="92"/>
      <c r="E765" s="92"/>
      <c r="F765" s="92"/>
      <c r="G765" s="92"/>
      <c r="H765" s="92"/>
    </row>
    <row r="766" spans="1:8" x14ac:dyDescent="0.2">
      <c r="A766" s="66"/>
      <c r="B766" s="66"/>
      <c r="C766" s="92"/>
      <c r="D766" s="92"/>
      <c r="E766" s="92"/>
      <c r="F766" s="92"/>
      <c r="G766" s="92"/>
      <c r="H766" s="92"/>
    </row>
    <row r="767" spans="1:8" x14ac:dyDescent="0.2">
      <c r="A767" s="66"/>
      <c r="B767" s="66"/>
      <c r="C767" s="92"/>
      <c r="D767" s="92"/>
      <c r="E767" s="92"/>
      <c r="F767" s="92"/>
      <c r="G767" s="92"/>
      <c r="H767" s="92"/>
    </row>
    <row r="768" spans="1:8" x14ac:dyDescent="0.2">
      <c r="A768" s="66"/>
      <c r="B768" s="66"/>
      <c r="C768" s="92"/>
      <c r="D768" s="92"/>
      <c r="E768" s="92"/>
      <c r="F768" s="92"/>
      <c r="G768" s="92"/>
      <c r="H768" s="92"/>
    </row>
    <row r="769" spans="1:8" x14ac:dyDescent="0.2">
      <c r="A769" s="66"/>
      <c r="B769" s="66"/>
      <c r="C769" s="92"/>
      <c r="D769" s="92"/>
      <c r="E769" s="92"/>
      <c r="F769" s="92"/>
      <c r="G769" s="92"/>
      <c r="H769" s="92"/>
    </row>
    <row r="770" spans="1:8" x14ac:dyDescent="0.2">
      <c r="A770" s="66"/>
      <c r="B770" s="66"/>
      <c r="C770" s="92"/>
      <c r="D770" s="92"/>
      <c r="E770" s="92"/>
      <c r="F770" s="92"/>
      <c r="G770" s="92"/>
      <c r="H770" s="92"/>
    </row>
    <row r="771" spans="1:8" x14ac:dyDescent="0.2">
      <c r="A771" s="66"/>
      <c r="B771" s="66"/>
      <c r="C771" s="92"/>
      <c r="D771" s="92"/>
      <c r="E771" s="92"/>
      <c r="F771" s="92"/>
      <c r="G771" s="92"/>
      <c r="H771" s="92"/>
    </row>
    <row r="772" spans="1:8" x14ac:dyDescent="0.2">
      <c r="A772" s="66"/>
      <c r="B772" s="66"/>
      <c r="C772" s="92"/>
      <c r="D772" s="92"/>
      <c r="E772" s="92"/>
      <c r="F772" s="92"/>
      <c r="G772" s="92"/>
      <c r="H772" s="92"/>
    </row>
    <row r="773" spans="1:8" x14ac:dyDescent="0.2">
      <c r="A773" s="66"/>
      <c r="B773" s="66"/>
      <c r="C773" s="92"/>
      <c r="D773" s="92"/>
      <c r="E773" s="92"/>
      <c r="F773" s="92"/>
      <c r="G773" s="92"/>
      <c r="H773" s="92"/>
    </row>
    <row r="774" spans="1:8" x14ac:dyDescent="0.2">
      <c r="A774" s="66"/>
      <c r="B774" s="66"/>
      <c r="C774" s="92"/>
      <c r="D774" s="92"/>
      <c r="E774" s="92"/>
      <c r="F774" s="92"/>
      <c r="G774" s="92"/>
      <c r="H774" s="92"/>
    </row>
    <row r="775" spans="1:8" x14ac:dyDescent="0.2">
      <c r="A775" s="66"/>
      <c r="B775" s="66"/>
      <c r="C775" s="92"/>
      <c r="D775" s="92"/>
      <c r="E775" s="92"/>
      <c r="F775" s="92"/>
      <c r="G775" s="92"/>
      <c r="H775" s="92"/>
    </row>
    <row r="776" spans="1:8" x14ac:dyDescent="0.2">
      <c r="A776" s="66"/>
      <c r="B776" s="66"/>
      <c r="C776" s="92"/>
      <c r="D776" s="92"/>
      <c r="E776" s="92"/>
      <c r="F776" s="92"/>
      <c r="G776" s="92"/>
      <c r="H776" s="92"/>
    </row>
    <row r="777" spans="1:8" x14ac:dyDescent="0.2">
      <c r="A777" s="66"/>
      <c r="B777" s="66"/>
      <c r="C777" s="92"/>
      <c r="D777" s="92"/>
      <c r="E777" s="92"/>
      <c r="F777" s="92"/>
      <c r="G777" s="92"/>
      <c r="H777" s="92"/>
    </row>
    <row r="778" spans="1:8" x14ac:dyDescent="0.2">
      <c r="A778" s="66"/>
      <c r="B778" s="66"/>
      <c r="C778" s="92"/>
      <c r="D778" s="92"/>
      <c r="E778" s="92"/>
      <c r="F778" s="92"/>
      <c r="G778" s="92"/>
      <c r="H778" s="92"/>
    </row>
    <row r="779" spans="1:8" x14ac:dyDescent="0.2">
      <c r="A779" s="66"/>
      <c r="B779" s="66"/>
      <c r="C779" s="92"/>
      <c r="D779" s="92"/>
      <c r="E779" s="92"/>
      <c r="F779" s="92"/>
      <c r="G779" s="92"/>
      <c r="H779" s="92"/>
    </row>
    <row r="780" spans="1:8" x14ac:dyDescent="0.2">
      <c r="A780" s="66"/>
      <c r="B780" s="66"/>
      <c r="C780" s="92"/>
      <c r="D780" s="92"/>
      <c r="E780" s="92"/>
      <c r="F780" s="92"/>
      <c r="G780" s="92"/>
      <c r="H780" s="92"/>
    </row>
    <row r="781" spans="1:8" x14ac:dyDescent="0.2">
      <c r="A781" s="66"/>
      <c r="B781" s="66"/>
      <c r="C781" s="92"/>
      <c r="D781" s="92"/>
      <c r="E781" s="92"/>
      <c r="F781" s="92"/>
      <c r="G781" s="92"/>
      <c r="H781" s="92"/>
    </row>
    <row r="782" spans="1:8" x14ac:dyDescent="0.2">
      <c r="A782" s="66"/>
      <c r="B782" s="66"/>
      <c r="C782" s="92"/>
      <c r="D782" s="92"/>
      <c r="E782" s="92"/>
      <c r="F782" s="92"/>
      <c r="G782" s="92"/>
      <c r="H782" s="92"/>
    </row>
    <row r="783" spans="1:8" x14ac:dyDescent="0.2">
      <c r="A783" s="66"/>
      <c r="B783" s="66"/>
      <c r="C783" s="92"/>
      <c r="D783" s="92"/>
      <c r="E783" s="92"/>
      <c r="F783" s="92"/>
      <c r="G783" s="92"/>
      <c r="H783" s="92"/>
    </row>
    <row r="784" spans="1:8" x14ac:dyDescent="0.2">
      <c r="A784" s="66"/>
      <c r="B784" s="66"/>
      <c r="C784" s="92"/>
      <c r="D784" s="92"/>
      <c r="E784" s="92"/>
      <c r="F784" s="92"/>
      <c r="G784" s="92"/>
      <c r="H784" s="92"/>
    </row>
    <row r="785" spans="1:8" x14ac:dyDescent="0.2">
      <c r="A785" s="66"/>
      <c r="B785" s="66"/>
      <c r="C785" s="92"/>
      <c r="D785" s="92"/>
      <c r="E785" s="92"/>
      <c r="F785" s="92"/>
      <c r="G785" s="92"/>
      <c r="H785" s="92"/>
    </row>
    <row r="786" spans="1:8" x14ac:dyDescent="0.2">
      <c r="A786" s="66"/>
      <c r="B786" s="66"/>
      <c r="C786" s="92"/>
      <c r="D786" s="92"/>
      <c r="E786" s="92"/>
      <c r="F786" s="92"/>
      <c r="G786" s="92"/>
      <c r="H786" s="92"/>
    </row>
    <row r="787" spans="1:8" x14ac:dyDescent="0.2">
      <c r="A787" s="66"/>
      <c r="B787" s="66"/>
      <c r="C787" s="92"/>
      <c r="D787" s="92"/>
      <c r="E787" s="92"/>
      <c r="F787" s="92"/>
      <c r="G787" s="92"/>
      <c r="H787" s="92"/>
    </row>
    <row r="788" spans="1:8" x14ac:dyDescent="0.2">
      <c r="A788" s="66"/>
      <c r="B788" s="66"/>
      <c r="C788" s="92"/>
      <c r="D788" s="92"/>
      <c r="E788" s="92"/>
      <c r="F788" s="92"/>
      <c r="G788" s="92"/>
      <c r="H788" s="92"/>
    </row>
    <row r="789" spans="1:8" x14ac:dyDescent="0.2">
      <c r="A789" s="66"/>
      <c r="B789" s="66"/>
      <c r="C789" s="92"/>
      <c r="D789" s="92"/>
      <c r="E789" s="92"/>
      <c r="F789" s="92"/>
      <c r="G789" s="92"/>
      <c r="H789" s="92"/>
    </row>
    <row r="790" spans="1:8" x14ac:dyDescent="0.2">
      <c r="A790" s="66"/>
      <c r="B790" s="66"/>
      <c r="C790" s="92"/>
      <c r="D790" s="92"/>
      <c r="E790" s="92"/>
      <c r="F790" s="92"/>
      <c r="G790" s="92"/>
      <c r="H790" s="92"/>
    </row>
    <row r="791" spans="1:8" x14ac:dyDescent="0.2">
      <c r="A791" s="66"/>
      <c r="B791" s="66"/>
      <c r="C791" s="92"/>
      <c r="D791" s="92"/>
      <c r="E791" s="92"/>
      <c r="F791" s="92"/>
      <c r="G791" s="92"/>
      <c r="H791" s="92"/>
    </row>
    <row r="792" spans="1:8" x14ac:dyDescent="0.2">
      <c r="A792" s="66"/>
      <c r="B792" s="66"/>
      <c r="C792" s="92"/>
      <c r="D792" s="92"/>
      <c r="E792" s="92"/>
      <c r="F792" s="92"/>
      <c r="G792" s="92"/>
      <c r="H792" s="92"/>
    </row>
    <row r="793" spans="1:8" x14ac:dyDescent="0.2">
      <c r="A793" s="66"/>
      <c r="B793" s="66"/>
      <c r="C793" s="92"/>
      <c r="D793" s="92"/>
      <c r="E793" s="92"/>
      <c r="F793" s="92"/>
      <c r="G793" s="92"/>
      <c r="H793" s="92"/>
    </row>
    <row r="794" spans="1:8" x14ac:dyDescent="0.2">
      <c r="A794" s="66"/>
      <c r="B794" s="66"/>
      <c r="C794" s="92"/>
      <c r="D794" s="92"/>
      <c r="E794" s="92"/>
      <c r="F794" s="92"/>
      <c r="G794" s="92"/>
      <c r="H794" s="92"/>
    </row>
    <row r="795" spans="1:8" x14ac:dyDescent="0.2">
      <c r="A795" s="66"/>
      <c r="B795" s="66"/>
      <c r="C795" s="92"/>
      <c r="D795" s="92"/>
      <c r="E795" s="92"/>
      <c r="F795" s="92"/>
      <c r="G795" s="92"/>
      <c r="H795" s="92"/>
    </row>
    <row r="796" spans="1:8" x14ac:dyDescent="0.2">
      <c r="A796" s="66"/>
      <c r="B796" s="66"/>
      <c r="C796" s="92"/>
      <c r="D796" s="92"/>
      <c r="E796" s="92"/>
      <c r="F796" s="92"/>
      <c r="G796" s="92"/>
      <c r="H796" s="92"/>
    </row>
    <row r="797" spans="1:8" x14ac:dyDescent="0.2">
      <c r="A797" s="66"/>
      <c r="B797" s="66"/>
      <c r="C797" s="92"/>
      <c r="D797" s="92"/>
      <c r="E797" s="92"/>
      <c r="F797" s="92"/>
      <c r="G797" s="92"/>
      <c r="H797" s="92"/>
    </row>
    <row r="798" spans="1:8" x14ac:dyDescent="0.2">
      <c r="A798" s="66"/>
      <c r="B798" s="66"/>
      <c r="C798" s="92"/>
      <c r="D798" s="92"/>
      <c r="E798" s="92"/>
      <c r="F798" s="92"/>
      <c r="G798" s="92"/>
      <c r="H798" s="92"/>
    </row>
    <row r="799" spans="1:8" x14ac:dyDescent="0.2">
      <c r="A799" s="66"/>
      <c r="B799" s="66"/>
      <c r="C799" s="92"/>
      <c r="D799" s="92"/>
      <c r="E799" s="92"/>
      <c r="F799" s="92"/>
      <c r="G799" s="92"/>
      <c r="H799" s="92"/>
    </row>
    <row r="800" spans="1:8" x14ac:dyDescent="0.2">
      <c r="A800" s="66"/>
      <c r="B800" s="66"/>
      <c r="C800" s="92"/>
      <c r="D800" s="92"/>
      <c r="E800" s="92"/>
      <c r="F800" s="92"/>
      <c r="G800" s="92"/>
      <c r="H800" s="92"/>
    </row>
    <row r="801" spans="1:8" x14ac:dyDescent="0.2">
      <c r="A801" s="66"/>
      <c r="B801" s="66"/>
      <c r="C801" s="92"/>
      <c r="D801" s="92"/>
      <c r="E801" s="92"/>
      <c r="F801" s="92"/>
      <c r="G801" s="92"/>
      <c r="H801" s="92"/>
    </row>
    <row r="802" spans="1:8" x14ac:dyDescent="0.2">
      <c r="A802" s="66"/>
      <c r="B802" s="66"/>
      <c r="C802" s="92"/>
      <c r="D802" s="92"/>
      <c r="E802" s="92"/>
      <c r="F802" s="92"/>
      <c r="G802" s="92"/>
      <c r="H802" s="92"/>
    </row>
    <row r="803" spans="1:8" x14ac:dyDescent="0.2">
      <c r="A803" s="66"/>
      <c r="B803" s="66"/>
      <c r="C803" s="92"/>
      <c r="D803" s="92"/>
      <c r="E803" s="92"/>
      <c r="F803" s="92"/>
      <c r="G803" s="92"/>
      <c r="H803" s="92"/>
    </row>
    <row r="804" spans="1:8" x14ac:dyDescent="0.2">
      <c r="A804" s="66"/>
      <c r="B804" s="66"/>
      <c r="C804" s="92"/>
      <c r="D804" s="92"/>
      <c r="E804" s="92"/>
      <c r="F804" s="92"/>
      <c r="G804" s="92"/>
      <c r="H804" s="92"/>
    </row>
    <row r="805" spans="1:8" x14ac:dyDescent="0.2">
      <c r="A805" s="66"/>
      <c r="B805" s="66"/>
      <c r="C805" s="92"/>
      <c r="D805" s="92"/>
      <c r="E805" s="92"/>
      <c r="F805" s="92"/>
      <c r="G805" s="92"/>
      <c r="H805" s="92"/>
    </row>
    <row r="806" spans="1:8" x14ac:dyDescent="0.2">
      <c r="A806" s="66"/>
      <c r="B806" s="66"/>
      <c r="C806" s="92"/>
      <c r="D806" s="92"/>
      <c r="E806" s="92"/>
      <c r="F806" s="92"/>
      <c r="G806" s="92"/>
      <c r="H806" s="92"/>
    </row>
    <row r="807" spans="1:8" x14ac:dyDescent="0.2">
      <c r="A807" s="66"/>
      <c r="B807" s="66"/>
      <c r="C807" s="92"/>
      <c r="D807" s="92"/>
      <c r="E807" s="92"/>
      <c r="F807" s="92"/>
      <c r="G807" s="92"/>
      <c r="H807" s="92"/>
    </row>
    <row r="808" spans="1:8" x14ac:dyDescent="0.2">
      <c r="A808" s="66"/>
      <c r="B808" s="66"/>
      <c r="C808" s="92"/>
      <c r="D808" s="92"/>
      <c r="E808" s="92"/>
      <c r="F808" s="92"/>
      <c r="G808" s="92"/>
      <c r="H808" s="92"/>
    </row>
    <row r="809" spans="1:8" x14ac:dyDescent="0.2">
      <c r="A809" s="66"/>
      <c r="B809" s="66"/>
      <c r="C809" s="92"/>
      <c r="D809" s="92"/>
      <c r="E809" s="92"/>
      <c r="F809" s="92"/>
      <c r="G809" s="92"/>
      <c r="H809" s="92"/>
    </row>
    <row r="810" spans="1:8" x14ac:dyDescent="0.2">
      <c r="A810" s="66"/>
      <c r="B810" s="66"/>
      <c r="C810" s="92"/>
      <c r="D810" s="92"/>
      <c r="E810" s="92"/>
      <c r="F810" s="92"/>
      <c r="G810" s="92"/>
      <c r="H810" s="92"/>
    </row>
    <row r="811" spans="1:8" x14ac:dyDescent="0.2">
      <c r="A811" s="66"/>
      <c r="B811" s="66"/>
      <c r="C811" s="92"/>
      <c r="D811" s="92"/>
      <c r="E811" s="92"/>
      <c r="F811" s="92"/>
      <c r="G811" s="92"/>
      <c r="H811" s="92"/>
    </row>
    <row r="812" spans="1:8" x14ac:dyDescent="0.2">
      <c r="A812" s="66"/>
      <c r="B812" s="66"/>
      <c r="C812" s="92"/>
      <c r="D812" s="92"/>
      <c r="E812" s="92"/>
      <c r="F812" s="92"/>
      <c r="G812" s="92"/>
      <c r="H812" s="92"/>
    </row>
    <row r="813" spans="1:8" x14ac:dyDescent="0.2">
      <c r="A813" s="66"/>
      <c r="B813" s="66"/>
      <c r="C813" s="92"/>
      <c r="D813" s="92"/>
      <c r="E813" s="92"/>
      <c r="F813" s="92"/>
      <c r="G813" s="92"/>
      <c r="H813" s="92"/>
    </row>
    <row r="814" spans="1:8" x14ac:dyDescent="0.2">
      <c r="A814" s="66"/>
      <c r="B814" s="66"/>
      <c r="C814" s="92"/>
      <c r="D814" s="92"/>
      <c r="E814" s="92"/>
      <c r="F814" s="92"/>
      <c r="G814" s="92"/>
      <c r="H814" s="92"/>
    </row>
    <row r="815" spans="1:8" x14ac:dyDescent="0.2">
      <c r="A815" s="66"/>
      <c r="B815" s="66"/>
      <c r="C815" s="92"/>
      <c r="D815" s="92"/>
      <c r="E815" s="92"/>
      <c r="F815" s="92"/>
      <c r="G815" s="92"/>
      <c r="H815" s="92"/>
    </row>
    <row r="816" spans="1:8" x14ac:dyDescent="0.2">
      <c r="A816" s="66"/>
      <c r="B816" s="66"/>
      <c r="C816" s="92"/>
      <c r="D816" s="92"/>
      <c r="E816" s="92"/>
      <c r="F816" s="92"/>
      <c r="G816" s="92"/>
      <c r="H816" s="92"/>
    </row>
    <row r="817" spans="1:8" x14ac:dyDescent="0.2">
      <c r="A817" s="66"/>
      <c r="B817" s="66"/>
      <c r="C817" s="92"/>
      <c r="D817" s="92"/>
      <c r="E817" s="92"/>
      <c r="F817" s="92"/>
      <c r="G817" s="92"/>
      <c r="H817" s="92"/>
    </row>
    <row r="818" spans="1:8" x14ac:dyDescent="0.2">
      <c r="A818" s="66"/>
      <c r="B818" s="66"/>
      <c r="C818" s="92"/>
      <c r="D818" s="92"/>
      <c r="E818" s="92"/>
      <c r="F818" s="92"/>
      <c r="G818" s="92"/>
      <c r="H818" s="92"/>
    </row>
    <row r="819" spans="1:8" x14ac:dyDescent="0.2">
      <c r="A819" s="66"/>
      <c r="B819" s="66"/>
      <c r="C819" s="92"/>
      <c r="D819" s="92"/>
      <c r="E819" s="92"/>
      <c r="F819" s="92"/>
      <c r="G819" s="92"/>
      <c r="H819" s="92"/>
    </row>
    <row r="820" spans="1:8" x14ac:dyDescent="0.2">
      <c r="A820" s="66"/>
      <c r="B820" s="66"/>
      <c r="C820" s="92"/>
      <c r="D820" s="92"/>
      <c r="E820" s="92"/>
      <c r="F820" s="92"/>
      <c r="G820" s="92"/>
      <c r="H820" s="92"/>
    </row>
    <row r="821" spans="1:8" x14ac:dyDescent="0.2">
      <c r="A821" s="66"/>
      <c r="B821" s="66"/>
      <c r="C821" s="92"/>
      <c r="D821" s="92"/>
      <c r="E821" s="92"/>
      <c r="F821" s="92"/>
      <c r="G821" s="92"/>
      <c r="H821" s="92"/>
    </row>
    <row r="822" spans="1:8" x14ac:dyDescent="0.2">
      <c r="A822" s="66"/>
      <c r="B822" s="66"/>
      <c r="C822" s="92"/>
      <c r="D822" s="92"/>
      <c r="E822" s="92"/>
      <c r="F822" s="92"/>
      <c r="G822" s="92"/>
      <c r="H822" s="92"/>
    </row>
    <row r="823" spans="1:8" x14ac:dyDescent="0.2">
      <c r="A823" s="66"/>
      <c r="B823" s="66"/>
      <c r="C823" s="92"/>
      <c r="D823" s="92"/>
      <c r="E823" s="92"/>
      <c r="F823" s="92"/>
      <c r="G823" s="92"/>
      <c r="H823" s="92"/>
    </row>
    <row r="824" spans="1:8" x14ac:dyDescent="0.2">
      <c r="A824" s="66"/>
      <c r="B824" s="66"/>
      <c r="C824" s="92"/>
      <c r="D824" s="92"/>
      <c r="E824" s="92"/>
      <c r="F824" s="92"/>
      <c r="G824" s="92"/>
      <c r="H824" s="92"/>
    </row>
    <row r="825" spans="1:8" x14ac:dyDescent="0.2">
      <c r="A825" s="66"/>
      <c r="B825" s="66"/>
      <c r="C825" s="92"/>
      <c r="D825" s="92"/>
      <c r="E825" s="92"/>
      <c r="F825" s="92"/>
      <c r="G825" s="92"/>
      <c r="H825" s="92"/>
    </row>
    <row r="826" spans="1:8" x14ac:dyDescent="0.2">
      <c r="A826" s="66"/>
      <c r="B826" s="66"/>
      <c r="C826" s="92"/>
      <c r="D826" s="92"/>
      <c r="E826" s="92"/>
      <c r="F826" s="92"/>
      <c r="G826" s="92"/>
      <c r="H826" s="92"/>
    </row>
    <row r="827" spans="1:8" x14ac:dyDescent="0.2">
      <c r="A827" s="66"/>
      <c r="B827" s="66"/>
      <c r="C827" s="92"/>
      <c r="D827" s="92"/>
      <c r="E827" s="92"/>
      <c r="F827" s="92"/>
      <c r="G827" s="92"/>
      <c r="H827" s="92"/>
    </row>
    <row r="828" spans="1:8" x14ac:dyDescent="0.2">
      <c r="A828" s="66"/>
      <c r="B828" s="66"/>
      <c r="C828" s="92"/>
      <c r="D828" s="92"/>
      <c r="E828" s="92"/>
      <c r="F828" s="92"/>
      <c r="G828" s="92"/>
      <c r="H828" s="92"/>
    </row>
    <row r="829" spans="1:8" x14ac:dyDescent="0.2">
      <c r="A829" s="66"/>
      <c r="B829" s="66"/>
      <c r="C829" s="92"/>
      <c r="D829" s="92"/>
      <c r="E829" s="92"/>
      <c r="F829" s="92"/>
      <c r="G829" s="92"/>
      <c r="H829" s="92"/>
    </row>
    <row r="830" spans="1:8" x14ac:dyDescent="0.2">
      <c r="A830" s="66"/>
      <c r="B830" s="66"/>
      <c r="C830" s="92"/>
      <c r="D830" s="92"/>
      <c r="E830" s="92"/>
      <c r="F830" s="92"/>
      <c r="G830" s="92"/>
      <c r="H830" s="92"/>
    </row>
    <row r="831" spans="1:8" x14ac:dyDescent="0.2">
      <c r="A831" s="66"/>
      <c r="B831" s="66"/>
      <c r="C831" s="92"/>
      <c r="D831" s="92"/>
      <c r="E831" s="92"/>
      <c r="F831" s="92"/>
      <c r="G831" s="92"/>
      <c r="H831" s="92"/>
    </row>
    <row r="832" spans="1:8" x14ac:dyDescent="0.2">
      <c r="A832" s="66"/>
      <c r="B832" s="66"/>
      <c r="C832" s="92"/>
      <c r="D832" s="92"/>
      <c r="E832" s="92"/>
      <c r="F832" s="92"/>
      <c r="G832" s="92"/>
      <c r="H832" s="92"/>
    </row>
    <row r="833" spans="1:8" x14ac:dyDescent="0.2">
      <c r="A833" s="66"/>
      <c r="B833" s="66"/>
      <c r="C833" s="92"/>
      <c r="D833" s="92"/>
      <c r="E833" s="92"/>
      <c r="F833" s="92"/>
      <c r="G833" s="92"/>
      <c r="H833" s="92"/>
    </row>
    <row r="834" spans="1:8" x14ac:dyDescent="0.2">
      <c r="A834" s="66"/>
      <c r="B834" s="66"/>
      <c r="C834" s="92"/>
      <c r="D834" s="92"/>
      <c r="E834" s="92"/>
      <c r="F834" s="92"/>
      <c r="G834" s="92"/>
      <c r="H834" s="92"/>
    </row>
    <row r="835" spans="1:8" x14ac:dyDescent="0.2">
      <c r="A835" s="66"/>
      <c r="B835" s="66"/>
      <c r="C835" s="92"/>
      <c r="D835" s="92"/>
      <c r="E835" s="92"/>
      <c r="F835" s="92"/>
      <c r="G835" s="92"/>
      <c r="H835" s="92"/>
    </row>
    <row r="836" spans="1:8" x14ac:dyDescent="0.2">
      <c r="A836" s="66"/>
      <c r="B836" s="66"/>
      <c r="C836" s="92"/>
      <c r="D836" s="92"/>
      <c r="E836" s="92"/>
      <c r="F836" s="92"/>
      <c r="G836" s="92"/>
      <c r="H836" s="92"/>
    </row>
    <row r="837" spans="1:8" x14ac:dyDescent="0.2">
      <c r="A837" s="66"/>
      <c r="B837" s="66"/>
      <c r="C837" s="92"/>
      <c r="D837" s="92"/>
      <c r="E837" s="92"/>
      <c r="F837" s="92"/>
      <c r="G837" s="92"/>
      <c r="H837" s="92"/>
    </row>
    <row r="838" spans="1:8" x14ac:dyDescent="0.2">
      <c r="A838" s="66"/>
      <c r="B838" s="66"/>
      <c r="C838" s="92"/>
      <c r="D838" s="92"/>
      <c r="E838" s="92"/>
      <c r="F838" s="92"/>
      <c r="G838" s="92"/>
      <c r="H838" s="92"/>
    </row>
    <row r="839" spans="1:8" x14ac:dyDescent="0.2">
      <c r="A839" s="66"/>
      <c r="B839" s="66"/>
      <c r="C839" s="92"/>
      <c r="D839" s="92"/>
      <c r="E839" s="92"/>
      <c r="F839" s="92"/>
      <c r="G839" s="92"/>
      <c r="H839" s="92"/>
    </row>
    <row r="840" spans="1:8" x14ac:dyDescent="0.2">
      <c r="A840" s="66"/>
      <c r="B840" s="66"/>
      <c r="C840" s="92"/>
      <c r="D840" s="92"/>
      <c r="E840" s="92"/>
      <c r="F840" s="92"/>
      <c r="G840" s="92"/>
      <c r="H840" s="92"/>
    </row>
    <row r="841" spans="1:8" x14ac:dyDescent="0.2">
      <c r="A841" s="66"/>
      <c r="B841" s="66"/>
      <c r="C841" s="92"/>
      <c r="D841" s="92"/>
      <c r="E841" s="92"/>
      <c r="F841" s="92"/>
      <c r="G841" s="92"/>
      <c r="H841" s="92"/>
    </row>
    <row r="842" spans="1:8" x14ac:dyDescent="0.2">
      <c r="A842" s="66"/>
      <c r="B842" s="66"/>
      <c r="C842" s="92"/>
      <c r="D842" s="92"/>
      <c r="E842" s="92"/>
      <c r="F842" s="92"/>
      <c r="G842" s="92"/>
      <c r="H842" s="92"/>
    </row>
    <row r="843" spans="1:8" x14ac:dyDescent="0.2">
      <c r="A843" s="66"/>
      <c r="B843" s="66"/>
      <c r="C843" s="92"/>
      <c r="D843" s="92"/>
      <c r="E843" s="92"/>
      <c r="F843" s="92"/>
      <c r="G843" s="92"/>
      <c r="H843" s="92"/>
    </row>
    <row r="844" spans="1:8" x14ac:dyDescent="0.2">
      <c r="A844" s="66"/>
      <c r="B844" s="66"/>
      <c r="C844" s="92"/>
      <c r="D844" s="92"/>
      <c r="E844" s="92"/>
      <c r="F844" s="92"/>
      <c r="G844" s="92"/>
      <c r="H844" s="92"/>
    </row>
    <row r="845" spans="1:8" x14ac:dyDescent="0.2">
      <c r="A845" s="66"/>
      <c r="B845" s="66"/>
      <c r="C845" s="92"/>
      <c r="D845" s="92"/>
      <c r="E845" s="92"/>
      <c r="F845" s="92"/>
      <c r="G845" s="92"/>
      <c r="H845" s="92"/>
    </row>
    <row r="846" spans="1:8" x14ac:dyDescent="0.2">
      <c r="A846" s="66"/>
      <c r="B846" s="66"/>
      <c r="C846" s="92"/>
      <c r="D846" s="92"/>
      <c r="E846" s="92"/>
      <c r="F846" s="92"/>
      <c r="G846" s="92"/>
      <c r="H846" s="92"/>
    </row>
    <row r="847" spans="1:8" x14ac:dyDescent="0.2">
      <c r="A847" s="66"/>
      <c r="B847" s="66"/>
      <c r="C847" s="92"/>
      <c r="D847" s="92"/>
      <c r="E847" s="92"/>
      <c r="F847" s="92"/>
      <c r="G847" s="92"/>
      <c r="H847" s="92"/>
    </row>
    <row r="848" spans="1:8" x14ac:dyDescent="0.2">
      <c r="A848" s="66"/>
      <c r="B848" s="66"/>
      <c r="C848" s="92"/>
      <c r="D848" s="92"/>
      <c r="E848" s="92"/>
      <c r="F848" s="92"/>
      <c r="G848" s="92"/>
      <c r="H848" s="92"/>
    </row>
    <row r="849" spans="1:8" x14ac:dyDescent="0.2">
      <c r="A849" s="66"/>
      <c r="B849" s="66"/>
      <c r="C849" s="92"/>
      <c r="D849" s="92"/>
      <c r="E849" s="92"/>
      <c r="F849" s="92"/>
      <c r="G849" s="92"/>
      <c r="H849" s="92"/>
    </row>
    <row r="850" spans="1:8" x14ac:dyDescent="0.2">
      <c r="A850" s="66"/>
      <c r="B850" s="66"/>
      <c r="C850" s="92"/>
      <c r="D850" s="92"/>
      <c r="E850" s="92"/>
      <c r="F850" s="92"/>
      <c r="G850" s="92"/>
      <c r="H850" s="92"/>
    </row>
    <row r="851" spans="1:8" x14ac:dyDescent="0.2">
      <c r="A851" s="66"/>
      <c r="B851" s="66"/>
      <c r="C851" s="92"/>
      <c r="D851" s="92"/>
      <c r="E851" s="92"/>
      <c r="F851" s="92"/>
      <c r="G851" s="92"/>
      <c r="H851" s="92"/>
    </row>
    <row r="852" spans="1:8" x14ac:dyDescent="0.2">
      <c r="A852" s="66"/>
      <c r="B852" s="66"/>
      <c r="C852" s="92"/>
      <c r="D852" s="92"/>
      <c r="E852" s="92"/>
      <c r="F852" s="92"/>
      <c r="G852" s="92"/>
      <c r="H852" s="92"/>
    </row>
    <row r="853" spans="1:8" x14ac:dyDescent="0.2">
      <c r="A853" s="66"/>
      <c r="B853" s="66"/>
      <c r="C853" s="92"/>
      <c r="D853" s="92"/>
      <c r="E853" s="92"/>
      <c r="F853" s="92"/>
      <c r="G853" s="92"/>
      <c r="H853" s="92"/>
    </row>
    <row r="854" spans="1:8" x14ac:dyDescent="0.2">
      <c r="A854" s="66"/>
      <c r="B854" s="66"/>
      <c r="C854" s="92"/>
      <c r="D854" s="92"/>
      <c r="E854" s="92"/>
      <c r="F854" s="92"/>
      <c r="G854" s="92"/>
      <c r="H854" s="92"/>
    </row>
    <row r="855" spans="1:8" x14ac:dyDescent="0.2">
      <c r="A855" s="66"/>
      <c r="B855" s="66"/>
      <c r="C855" s="92"/>
      <c r="D855" s="92"/>
      <c r="E855" s="92"/>
      <c r="F855" s="92"/>
      <c r="G855" s="92"/>
      <c r="H855" s="92"/>
    </row>
    <row r="856" spans="1:8" x14ac:dyDescent="0.2">
      <c r="A856" s="66"/>
      <c r="B856" s="66"/>
      <c r="C856" s="92"/>
      <c r="D856" s="92"/>
      <c r="E856" s="92"/>
      <c r="F856" s="92"/>
      <c r="G856" s="92"/>
      <c r="H856" s="92"/>
    </row>
    <row r="857" spans="1:8" x14ac:dyDescent="0.2">
      <c r="A857" s="66"/>
      <c r="B857" s="66"/>
      <c r="C857" s="92"/>
      <c r="D857" s="92"/>
      <c r="E857" s="92"/>
      <c r="F857" s="92"/>
      <c r="G857" s="92"/>
      <c r="H857" s="92"/>
    </row>
    <row r="858" spans="1:8" x14ac:dyDescent="0.2">
      <c r="A858" s="66"/>
      <c r="B858" s="66"/>
      <c r="C858" s="92"/>
      <c r="D858" s="92"/>
      <c r="E858" s="92"/>
      <c r="F858" s="92"/>
      <c r="G858" s="92"/>
      <c r="H858" s="92"/>
    </row>
    <row r="859" spans="1:8" x14ac:dyDescent="0.2">
      <c r="A859" s="66"/>
      <c r="B859" s="66"/>
      <c r="C859" s="92"/>
      <c r="D859" s="92"/>
      <c r="E859" s="92"/>
      <c r="F859" s="92"/>
      <c r="G859" s="92"/>
      <c r="H859" s="92"/>
    </row>
    <row r="860" spans="1:8" x14ac:dyDescent="0.2">
      <c r="A860" s="66"/>
      <c r="B860" s="66"/>
      <c r="C860" s="92"/>
      <c r="D860" s="92"/>
      <c r="E860" s="92"/>
      <c r="F860" s="92"/>
      <c r="G860" s="92"/>
      <c r="H860" s="92"/>
    </row>
    <row r="861" spans="1:8" x14ac:dyDescent="0.2">
      <c r="A861" s="66"/>
      <c r="B861" s="66"/>
      <c r="C861" s="92"/>
      <c r="D861" s="92"/>
      <c r="E861" s="92"/>
      <c r="F861" s="92"/>
      <c r="G861" s="92"/>
      <c r="H861" s="92"/>
    </row>
    <row r="862" spans="1:8" x14ac:dyDescent="0.2">
      <c r="A862" s="66"/>
      <c r="B862" s="66"/>
      <c r="C862" s="92"/>
      <c r="D862" s="92"/>
      <c r="E862" s="92"/>
      <c r="F862" s="92"/>
      <c r="G862" s="92"/>
      <c r="H862" s="92"/>
    </row>
    <row r="863" spans="1:8" x14ac:dyDescent="0.2">
      <c r="A863" s="66"/>
      <c r="B863" s="66"/>
      <c r="C863" s="92"/>
      <c r="D863" s="92"/>
      <c r="E863" s="92"/>
      <c r="F863" s="92"/>
      <c r="G863" s="92"/>
      <c r="H863" s="92"/>
    </row>
    <row r="864" spans="1:8" x14ac:dyDescent="0.2">
      <c r="A864" s="66"/>
      <c r="B864" s="66"/>
      <c r="C864" s="92"/>
      <c r="D864" s="92"/>
      <c r="E864" s="92"/>
      <c r="F864" s="92"/>
      <c r="G864" s="92"/>
      <c r="H864" s="92"/>
    </row>
    <row r="865" spans="1:8" x14ac:dyDescent="0.2">
      <c r="A865" s="66"/>
      <c r="B865" s="66"/>
      <c r="C865" s="92"/>
      <c r="D865" s="92"/>
      <c r="E865" s="92"/>
      <c r="F865" s="92"/>
      <c r="G865" s="92"/>
      <c r="H865" s="92"/>
    </row>
    <row r="866" spans="1:8" x14ac:dyDescent="0.2">
      <c r="A866" s="66"/>
      <c r="B866" s="66"/>
      <c r="C866" s="92"/>
      <c r="D866" s="92"/>
      <c r="E866" s="92"/>
      <c r="F866" s="92"/>
      <c r="G866" s="92"/>
      <c r="H866" s="92"/>
    </row>
    <row r="867" spans="1:8" x14ac:dyDescent="0.2">
      <c r="A867" s="66"/>
      <c r="B867" s="66"/>
      <c r="C867" s="92"/>
      <c r="D867" s="92"/>
      <c r="E867" s="92"/>
      <c r="F867" s="92"/>
      <c r="G867" s="92"/>
      <c r="H867" s="92"/>
    </row>
    <row r="868" spans="1:8" x14ac:dyDescent="0.2">
      <c r="A868" s="66"/>
      <c r="B868" s="66"/>
      <c r="C868" s="92"/>
      <c r="D868" s="92"/>
      <c r="E868" s="92"/>
      <c r="F868" s="92"/>
      <c r="G868" s="92"/>
      <c r="H868" s="92"/>
    </row>
    <row r="869" spans="1:8" x14ac:dyDescent="0.2">
      <c r="A869" s="66"/>
      <c r="B869" s="66"/>
      <c r="C869" s="92"/>
      <c r="D869" s="92"/>
      <c r="E869" s="92"/>
      <c r="F869" s="92"/>
      <c r="G869" s="92"/>
      <c r="H869" s="92"/>
    </row>
    <row r="870" spans="1:8" x14ac:dyDescent="0.2">
      <c r="A870" s="66"/>
      <c r="B870" s="66"/>
      <c r="C870" s="92"/>
      <c r="D870" s="92"/>
      <c r="E870" s="92"/>
      <c r="F870" s="92"/>
      <c r="G870" s="92"/>
      <c r="H870" s="92"/>
    </row>
    <row r="871" spans="1:8" x14ac:dyDescent="0.2">
      <c r="A871" s="66"/>
      <c r="B871" s="66"/>
      <c r="C871" s="92"/>
      <c r="D871" s="92"/>
      <c r="E871" s="92"/>
      <c r="F871" s="92"/>
      <c r="G871" s="92"/>
      <c r="H871" s="92"/>
    </row>
    <row r="872" spans="1:8" x14ac:dyDescent="0.2">
      <c r="A872" s="66"/>
      <c r="B872" s="66"/>
      <c r="C872" s="92"/>
      <c r="D872" s="92"/>
      <c r="E872" s="92"/>
      <c r="F872" s="92"/>
      <c r="G872" s="92"/>
      <c r="H872" s="92"/>
    </row>
    <row r="873" spans="1:8" x14ac:dyDescent="0.2">
      <c r="A873" s="66"/>
      <c r="B873" s="66"/>
      <c r="C873" s="92"/>
      <c r="D873" s="92"/>
      <c r="E873" s="92"/>
      <c r="F873" s="92"/>
      <c r="G873" s="92"/>
      <c r="H873" s="92"/>
    </row>
    <row r="874" spans="1:8" x14ac:dyDescent="0.2">
      <c r="A874" s="66"/>
      <c r="B874" s="66"/>
      <c r="C874" s="92"/>
      <c r="D874" s="92"/>
      <c r="E874" s="92"/>
      <c r="F874" s="92"/>
      <c r="G874" s="92"/>
      <c r="H874" s="92"/>
    </row>
    <row r="875" spans="1:8" x14ac:dyDescent="0.2">
      <c r="A875" s="66"/>
      <c r="B875" s="66"/>
      <c r="C875" s="92"/>
      <c r="D875" s="92"/>
      <c r="E875" s="92"/>
      <c r="F875" s="92"/>
      <c r="G875" s="92"/>
      <c r="H875" s="92"/>
    </row>
    <row r="876" spans="1:8" x14ac:dyDescent="0.2">
      <c r="A876" s="66"/>
      <c r="B876" s="66"/>
      <c r="C876" s="92"/>
      <c r="D876" s="92"/>
      <c r="E876" s="92"/>
      <c r="F876" s="92"/>
      <c r="G876" s="92"/>
      <c r="H876" s="92"/>
    </row>
    <row r="877" spans="1:8" x14ac:dyDescent="0.2">
      <c r="A877" s="66"/>
      <c r="B877" s="66"/>
      <c r="C877" s="92"/>
      <c r="D877" s="92"/>
      <c r="E877" s="92"/>
      <c r="F877" s="92"/>
      <c r="G877" s="92"/>
      <c r="H877" s="92"/>
    </row>
    <row r="878" spans="1:8" x14ac:dyDescent="0.2">
      <c r="A878" s="66"/>
      <c r="B878" s="66"/>
      <c r="C878" s="92"/>
      <c r="D878" s="92"/>
      <c r="E878" s="92"/>
      <c r="F878" s="92"/>
      <c r="G878" s="92"/>
      <c r="H878" s="92"/>
    </row>
    <row r="879" spans="1:8" x14ac:dyDescent="0.2">
      <c r="A879" s="66"/>
      <c r="B879" s="66"/>
      <c r="C879" s="92"/>
      <c r="D879" s="92"/>
      <c r="E879" s="92"/>
      <c r="F879" s="92"/>
      <c r="G879" s="92"/>
      <c r="H879" s="92"/>
    </row>
    <row r="880" spans="1:8" x14ac:dyDescent="0.2">
      <c r="A880" s="66"/>
      <c r="B880" s="66"/>
      <c r="C880" s="92"/>
      <c r="D880" s="92"/>
      <c r="E880" s="92"/>
      <c r="F880" s="92"/>
      <c r="G880" s="92"/>
      <c r="H880" s="92"/>
    </row>
    <row r="881" spans="1:8" x14ac:dyDescent="0.2">
      <c r="A881" s="66"/>
      <c r="B881" s="66"/>
      <c r="C881" s="92"/>
      <c r="D881" s="92"/>
      <c r="E881" s="92"/>
      <c r="F881" s="92"/>
      <c r="G881" s="92"/>
      <c r="H881" s="92"/>
    </row>
    <row r="882" spans="1:8" x14ac:dyDescent="0.2">
      <c r="A882" s="66"/>
      <c r="B882" s="66"/>
      <c r="C882" s="92"/>
      <c r="D882" s="92"/>
      <c r="E882" s="92"/>
      <c r="F882" s="92"/>
      <c r="G882" s="92"/>
      <c r="H882" s="92"/>
    </row>
    <row r="883" spans="1:8" x14ac:dyDescent="0.2">
      <c r="A883" s="66"/>
      <c r="B883" s="66"/>
      <c r="C883" s="92"/>
      <c r="D883" s="92"/>
      <c r="E883" s="92"/>
      <c r="F883" s="92"/>
      <c r="G883" s="92"/>
      <c r="H883" s="92"/>
    </row>
    <row r="884" spans="1:8" x14ac:dyDescent="0.2">
      <c r="A884" s="66"/>
      <c r="B884" s="66"/>
      <c r="C884" s="92"/>
      <c r="D884" s="92"/>
      <c r="E884" s="92"/>
      <c r="F884" s="92"/>
      <c r="G884" s="92"/>
      <c r="H884" s="92"/>
    </row>
    <row r="885" spans="1:8" x14ac:dyDescent="0.2">
      <c r="A885" s="66"/>
      <c r="B885" s="66"/>
      <c r="C885" s="92"/>
      <c r="D885" s="92"/>
      <c r="E885" s="92"/>
      <c r="F885" s="92"/>
      <c r="G885" s="92"/>
      <c r="H885" s="92"/>
    </row>
    <row r="886" spans="1:8" x14ac:dyDescent="0.2">
      <c r="A886" s="66"/>
      <c r="B886" s="66"/>
      <c r="C886" s="92"/>
      <c r="D886" s="92"/>
      <c r="E886" s="92"/>
      <c r="F886" s="92"/>
      <c r="G886" s="92"/>
      <c r="H886" s="92"/>
    </row>
    <row r="887" spans="1:8" x14ac:dyDescent="0.2">
      <c r="A887" s="66"/>
      <c r="B887" s="66"/>
      <c r="C887" s="92"/>
      <c r="D887" s="92"/>
      <c r="E887" s="92"/>
      <c r="F887" s="92"/>
      <c r="G887" s="92"/>
      <c r="H887" s="92"/>
    </row>
    <row r="888" spans="1:8" x14ac:dyDescent="0.2">
      <c r="A888" s="66"/>
      <c r="B888" s="66"/>
      <c r="C888" s="92"/>
      <c r="D888" s="92"/>
      <c r="E888" s="92"/>
      <c r="F888" s="92"/>
      <c r="G888" s="92"/>
      <c r="H888" s="92"/>
    </row>
    <row r="889" spans="1:8" x14ac:dyDescent="0.2">
      <c r="A889" s="66"/>
      <c r="B889" s="66"/>
      <c r="C889" s="92"/>
      <c r="D889" s="92"/>
      <c r="E889" s="92"/>
      <c r="F889" s="92"/>
      <c r="G889" s="92"/>
      <c r="H889" s="92"/>
    </row>
    <row r="890" spans="1:8" x14ac:dyDescent="0.2">
      <c r="A890" s="66"/>
      <c r="B890" s="66"/>
      <c r="C890" s="92"/>
      <c r="D890" s="92"/>
      <c r="E890" s="92"/>
      <c r="F890" s="92"/>
      <c r="G890" s="92"/>
      <c r="H890" s="92"/>
    </row>
    <row r="891" spans="1:8" x14ac:dyDescent="0.2">
      <c r="A891" s="66"/>
      <c r="B891" s="66"/>
      <c r="C891" s="92"/>
      <c r="D891" s="92"/>
      <c r="E891" s="92"/>
      <c r="F891" s="92"/>
      <c r="G891" s="92"/>
      <c r="H891" s="92"/>
    </row>
    <row r="892" spans="1:8" x14ac:dyDescent="0.2">
      <c r="A892" s="66"/>
      <c r="B892" s="66"/>
      <c r="C892" s="92"/>
      <c r="D892" s="92"/>
      <c r="E892" s="92"/>
      <c r="F892" s="92"/>
      <c r="G892" s="92"/>
      <c r="H892" s="92"/>
    </row>
    <row r="893" spans="1:8" x14ac:dyDescent="0.2">
      <c r="A893" s="66"/>
      <c r="B893" s="66"/>
      <c r="C893" s="92"/>
      <c r="D893" s="92"/>
      <c r="E893" s="92"/>
      <c r="F893" s="92"/>
      <c r="G893" s="92"/>
      <c r="H893" s="92"/>
    </row>
    <row r="894" spans="1:8" x14ac:dyDescent="0.2">
      <c r="A894" s="66"/>
      <c r="B894" s="66"/>
      <c r="C894" s="92"/>
      <c r="D894" s="92"/>
      <c r="E894" s="92"/>
      <c r="F894" s="92"/>
      <c r="G894" s="92"/>
      <c r="H894" s="92"/>
    </row>
    <row r="895" spans="1:8" x14ac:dyDescent="0.2">
      <c r="A895" s="66"/>
      <c r="B895" s="66"/>
      <c r="C895" s="92"/>
      <c r="D895" s="92"/>
      <c r="E895" s="92"/>
      <c r="F895" s="92"/>
      <c r="G895" s="92"/>
      <c r="H895" s="92"/>
    </row>
    <row r="896" spans="1:8" x14ac:dyDescent="0.2">
      <c r="A896" s="66"/>
      <c r="B896" s="66"/>
      <c r="C896" s="92"/>
      <c r="D896" s="92"/>
      <c r="E896" s="92"/>
      <c r="F896" s="92"/>
      <c r="G896" s="92"/>
      <c r="H896" s="92"/>
    </row>
    <row r="897" spans="1:8" x14ac:dyDescent="0.2">
      <c r="A897" s="66"/>
      <c r="B897" s="66"/>
      <c r="C897" s="92"/>
      <c r="D897" s="92"/>
      <c r="E897" s="92"/>
      <c r="F897" s="92"/>
      <c r="G897" s="92"/>
      <c r="H897" s="92"/>
    </row>
    <row r="898" spans="1:8" x14ac:dyDescent="0.2">
      <c r="A898" s="66"/>
      <c r="B898" s="66"/>
      <c r="C898" s="92"/>
      <c r="D898" s="92"/>
      <c r="E898" s="92"/>
      <c r="F898" s="92"/>
      <c r="G898" s="92"/>
      <c r="H898" s="92"/>
    </row>
    <row r="899" spans="1:8" x14ac:dyDescent="0.2">
      <c r="A899" s="66"/>
      <c r="B899" s="66"/>
      <c r="C899" s="92"/>
      <c r="D899" s="92"/>
      <c r="E899" s="92"/>
      <c r="F899" s="92"/>
      <c r="G899" s="92"/>
      <c r="H899" s="92"/>
    </row>
    <row r="900" spans="1:8" x14ac:dyDescent="0.2">
      <c r="A900" s="66"/>
      <c r="B900" s="66"/>
      <c r="C900" s="92"/>
      <c r="D900" s="92"/>
      <c r="E900" s="92"/>
      <c r="F900" s="92"/>
      <c r="G900" s="92"/>
      <c r="H900" s="92"/>
    </row>
    <row r="901" spans="1:8" x14ac:dyDescent="0.2">
      <c r="A901" s="66"/>
      <c r="B901" s="66"/>
      <c r="C901" s="92"/>
      <c r="D901" s="92"/>
      <c r="E901" s="92"/>
      <c r="F901" s="92"/>
      <c r="G901" s="92"/>
      <c r="H901" s="92"/>
    </row>
    <row r="902" spans="1:8" x14ac:dyDescent="0.2">
      <c r="A902" s="66"/>
      <c r="B902" s="66"/>
      <c r="C902" s="92"/>
      <c r="D902" s="92"/>
      <c r="E902" s="92"/>
      <c r="F902" s="92"/>
      <c r="G902" s="92"/>
      <c r="H902" s="92"/>
    </row>
    <row r="903" spans="1:8" x14ac:dyDescent="0.2">
      <c r="A903" s="66"/>
      <c r="B903" s="66"/>
      <c r="C903" s="92"/>
      <c r="D903" s="92"/>
      <c r="E903" s="92"/>
      <c r="F903" s="92"/>
      <c r="G903" s="92"/>
      <c r="H903" s="92"/>
    </row>
    <row r="904" spans="1:8" x14ac:dyDescent="0.2">
      <c r="A904" s="66"/>
      <c r="B904" s="66"/>
      <c r="C904" s="92"/>
      <c r="D904" s="92"/>
      <c r="E904" s="92"/>
      <c r="F904" s="92"/>
      <c r="G904" s="92"/>
      <c r="H904" s="92"/>
    </row>
    <row r="905" spans="1:8" x14ac:dyDescent="0.2">
      <c r="A905" s="66"/>
      <c r="B905" s="66"/>
      <c r="C905" s="92"/>
      <c r="D905" s="92"/>
      <c r="E905" s="92"/>
      <c r="F905" s="92"/>
      <c r="G905" s="92"/>
      <c r="H905" s="92"/>
    </row>
    <row r="906" spans="1:8" x14ac:dyDescent="0.2">
      <c r="A906" s="66"/>
      <c r="B906" s="66"/>
      <c r="C906" s="92"/>
      <c r="D906" s="92"/>
      <c r="E906" s="92"/>
      <c r="F906" s="92"/>
      <c r="G906" s="92"/>
      <c r="H906" s="92"/>
    </row>
    <row r="907" spans="1:8" x14ac:dyDescent="0.2">
      <c r="A907" s="66"/>
      <c r="B907" s="66"/>
      <c r="C907" s="92"/>
      <c r="D907" s="92"/>
      <c r="E907" s="92"/>
      <c r="F907" s="92"/>
      <c r="G907" s="92"/>
      <c r="H907" s="92"/>
    </row>
    <row r="908" spans="1:8" x14ac:dyDescent="0.2">
      <c r="A908" s="66"/>
      <c r="B908" s="66"/>
      <c r="C908" s="92"/>
      <c r="D908" s="92"/>
      <c r="E908" s="92"/>
      <c r="F908" s="92"/>
      <c r="G908" s="92"/>
      <c r="H908" s="92"/>
    </row>
    <row r="909" spans="1:8" x14ac:dyDescent="0.2">
      <c r="A909" s="66"/>
      <c r="B909" s="66"/>
      <c r="C909" s="92"/>
      <c r="D909" s="92"/>
      <c r="E909" s="92"/>
      <c r="F909" s="92"/>
      <c r="G909" s="92"/>
      <c r="H909" s="92"/>
    </row>
    <row r="910" spans="1:8" x14ac:dyDescent="0.2">
      <c r="A910" s="66"/>
      <c r="B910" s="66"/>
      <c r="C910" s="92"/>
      <c r="D910" s="92"/>
      <c r="E910" s="92"/>
      <c r="F910" s="92"/>
      <c r="G910" s="92"/>
      <c r="H910" s="92"/>
    </row>
    <row r="911" spans="1:8" x14ac:dyDescent="0.2">
      <c r="A911" s="66"/>
      <c r="B911" s="66"/>
      <c r="C911" s="92"/>
      <c r="D911" s="92"/>
      <c r="E911" s="92"/>
      <c r="F911" s="92"/>
      <c r="G911" s="92"/>
      <c r="H911" s="92"/>
    </row>
    <row r="912" spans="1:8" x14ac:dyDescent="0.2">
      <c r="A912" s="66"/>
      <c r="B912" s="66"/>
      <c r="C912" s="92"/>
      <c r="D912" s="92"/>
      <c r="E912" s="92"/>
      <c r="F912" s="92"/>
      <c r="G912" s="92"/>
      <c r="H912" s="92"/>
    </row>
    <row r="913" spans="1:8" x14ac:dyDescent="0.2">
      <c r="A913" s="66"/>
      <c r="B913" s="66"/>
      <c r="C913" s="92"/>
      <c r="D913" s="92"/>
      <c r="E913" s="92"/>
      <c r="F913" s="92"/>
      <c r="G913" s="92"/>
      <c r="H913" s="92"/>
    </row>
    <row r="914" spans="1:8" x14ac:dyDescent="0.2">
      <c r="A914" s="66"/>
      <c r="B914" s="66"/>
      <c r="C914" s="92"/>
      <c r="D914" s="92"/>
      <c r="E914" s="92"/>
      <c r="F914" s="92"/>
      <c r="G914" s="92"/>
      <c r="H914" s="92"/>
    </row>
    <row r="915" spans="1:8" x14ac:dyDescent="0.2">
      <c r="A915" s="66"/>
      <c r="B915" s="66"/>
      <c r="C915" s="92"/>
      <c r="D915" s="92"/>
      <c r="E915" s="92"/>
      <c r="F915" s="92"/>
      <c r="G915" s="92"/>
      <c r="H915" s="92"/>
    </row>
    <row r="916" spans="1:8" x14ac:dyDescent="0.2">
      <c r="A916" s="66"/>
      <c r="B916" s="66"/>
      <c r="C916" s="92"/>
      <c r="D916" s="92"/>
      <c r="E916" s="92"/>
      <c r="F916" s="92"/>
      <c r="G916" s="92"/>
      <c r="H916" s="92"/>
    </row>
    <row r="917" spans="1:8" x14ac:dyDescent="0.2">
      <c r="A917" s="66"/>
      <c r="B917" s="66"/>
      <c r="C917" s="92"/>
      <c r="D917" s="92"/>
      <c r="E917" s="92"/>
      <c r="F917" s="92"/>
      <c r="G917" s="92"/>
      <c r="H917" s="92"/>
    </row>
    <row r="918" spans="1:8" x14ac:dyDescent="0.2">
      <c r="A918" s="66"/>
      <c r="B918" s="66"/>
      <c r="C918" s="92"/>
      <c r="D918" s="92"/>
      <c r="E918" s="92"/>
      <c r="F918" s="92"/>
      <c r="G918" s="92"/>
      <c r="H918" s="92"/>
    </row>
    <row r="919" spans="1:8" x14ac:dyDescent="0.2">
      <c r="A919" s="66"/>
      <c r="B919" s="66"/>
      <c r="C919" s="92"/>
      <c r="D919" s="92"/>
      <c r="E919" s="92"/>
      <c r="F919" s="92"/>
      <c r="G919" s="92"/>
      <c r="H919" s="92"/>
    </row>
    <row r="920" spans="1:8" x14ac:dyDescent="0.2">
      <c r="A920" s="66"/>
      <c r="B920" s="66"/>
      <c r="C920" s="92"/>
      <c r="D920" s="92"/>
      <c r="E920" s="92"/>
      <c r="F920" s="92"/>
      <c r="G920" s="92"/>
      <c r="H920" s="92"/>
    </row>
    <row r="921" spans="1:8" x14ac:dyDescent="0.2">
      <c r="A921" s="66"/>
      <c r="B921" s="66"/>
      <c r="C921" s="92"/>
      <c r="D921" s="92"/>
      <c r="E921" s="92"/>
      <c r="F921" s="92"/>
      <c r="G921" s="92"/>
      <c r="H921" s="92"/>
    </row>
    <row r="922" spans="1:8" x14ac:dyDescent="0.2">
      <c r="A922" s="66"/>
      <c r="B922" s="66"/>
      <c r="C922" s="92"/>
      <c r="D922" s="92"/>
      <c r="E922" s="92"/>
      <c r="F922" s="92"/>
      <c r="G922" s="92"/>
      <c r="H922" s="92"/>
    </row>
    <row r="923" spans="1:8" x14ac:dyDescent="0.2">
      <c r="A923" s="66"/>
      <c r="B923" s="66"/>
      <c r="C923" s="92"/>
      <c r="D923" s="92"/>
      <c r="E923" s="92"/>
      <c r="F923" s="92"/>
      <c r="G923" s="92"/>
      <c r="H923" s="92"/>
    </row>
    <row r="924" spans="1:8" x14ac:dyDescent="0.2">
      <c r="A924" s="66"/>
      <c r="B924" s="66"/>
      <c r="C924" s="92"/>
      <c r="D924" s="92"/>
      <c r="E924" s="92"/>
      <c r="F924" s="92"/>
      <c r="G924" s="92"/>
      <c r="H924" s="92"/>
    </row>
    <row r="925" spans="1:8" x14ac:dyDescent="0.2">
      <c r="A925" s="66"/>
      <c r="B925" s="66"/>
      <c r="C925" s="92"/>
      <c r="D925" s="92"/>
      <c r="E925" s="92"/>
      <c r="F925" s="92"/>
      <c r="G925" s="92"/>
      <c r="H925" s="92"/>
    </row>
    <row r="926" spans="1:8" x14ac:dyDescent="0.2">
      <c r="A926" s="66"/>
      <c r="B926" s="66"/>
      <c r="C926" s="92"/>
      <c r="D926" s="92"/>
      <c r="E926" s="92"/>
      <c r="F926" s="92"/>
      <c r="G926" s="92"/>
      <c r="H926" s="92"/>
    </row>
    <row r="927" spans="1:8" x14ac:dyDescent="0.2">
      <c r="A927" s="66"/>
      <c r="B927" s="66"/>
      <c r="C927" s="92"/>
      <c r="D927" s="92"/>
      <c r="E927" s="92"/>
      <c r="F927" s="92"/>
      <c r="G927" s="92"/>
      <c r="H927" s="92"/>
    </row>
    <row r="928" spans="1:8" x14ac:dyDescent="0.2">
      <c r="A928" s="66"/>
      <c r="B928" s="66"/>
      <c r="C928" s="92"/>
      <c r="D928" s="92"/>
      <c r="E928" s="92"/>
      <c r="F928" s="92"/>
      <c r="G928" s="92"/>
      <c r="H928" s="92"/>
    </row>
    <row r="929" spans="1:8" x14ac:dyDescent="0.2">
      <c r="A929" s="66"/>
      <c r="B929" s="66"/>
      <c r="C929" s="92"/>
      <c r="D929" s="92"/>
      <c r="E929" s="92"/>
      <c r="F929" s="92"/>
      <c r="G929" s="92"/>
      <c r="H929" s="92"/>
    </row>
    <row r="930" spans="1:8" x14ac:dyDescent="0.2">
      <c r="A930" s="66"/>
      <c r="B930" s="66"/>
      <c r="C930" s="92"/>
      <c r="D930" s="92"/>
      <c r="E930" s="92"/>
      <c r="F930" s="92"/>
      <c r="G930" s="92"/>
      <c r="H930" s="92"/>
    </row>
    <row r="931" spans="1:8" x14ac:dyDescent="0.2">
      <c r="A931" s="66"/>
      <c r="B931" s="66"/>
      <c r="C931" s="92"/>
      <c r="D931" s="92"/>
      <c r="E931" s="92"/>
      <c r="F931" s="92"/>
      <c r="G931" s="92"/>
      <c r="H931" s="92"/>
    </row>
    <row r="932" spans="1:8" x14ac:dyDescent="0.2">
      <c r="A932" s="66"/>
      <c r="B932" s="66"/>
      <c r="C932" s="92"/>
      <c r="D932" s="92"/>
      <c r="E932" s="92"/>
      <c r="F932" s="92"/>
      <c r="G932" s="92"/>
      <c r="H932" s="92"/>
    </row>
    <row r="933" spans="1:8" x14ac:dyDescent="0.2">
      <c r="A933" s="66"/>
      <c r="B933" s="66"/>
      <c r="C933" s="92"/>
      <c r="D933" s="92"/>
      <c r="E933" s="92"/>
      <c r="F933" s="92"/>
      <c r="G933" s="92"/>
      <c r="H933" s="92"/>
    </row>
    <row r="934" spans="1:8" x14ac:dyDescent="0.2">
      <c r="A934" s="66"/>
      <c r="B934" s="66"/>
      <c r="C934" s="92"/>
      <c r="D934" s="92"/>
      <c r="E934" s="92"/>
      <c r="F934" s="92"/>
      <c r="G934" s="92"/>
      <c r="H934" s="92"/>
    </row>
    <row r="935" spans="1:8" x14ac:dyDescent="0.2">
      <c r="A935" s="66"/>
      <c r="B935" s="66"/>
      <c r="C935" s="92"/>
      <c r="D935" s="92"/>
      <c r="E935" s="92"/>
      <c r="F935" s="92"/>
      <c r="G935" s="92"/>
      <c r="H935" s="92"/>
    </row>
    <row r="936" spans="1:8" x14ac:dyDescent="0.2">
      <c r="A936" s="66"/>
      <c r="B936" s="66"/>
      <c r="C936" s="92"/>
      <c r="D936" s="92"/>
      <c r="E936" s="92"/>
      <c r="F936" s="92"/>
      <c r="G936" s="92"/>
      <c r="H936" s="92"/>
    </row>
    <row r="937" spans="1:8" x14ac:dyDescent="0.2">
      <c r="A937" s="66"/>
      <c r="B937" s="66"/>
      <c r="C937" s="92"/>
      <c r="D937" s="92"/>
      <c r="E937" s="92"/>
      <c r="F937" s="92"/>
      <c r="G937" s="92"/>
      <c r="H937" s="92"/>
    </row>
    <row r="938" spans="1:8" x14ac:dyDescent="0.2">
      <c r="A938" s="66"/>
      <c r="B938" s="66"/>
      <c r="C938" s="92"/>
      <c r="D938" s="92"/>
      <c r="E938" s="92"/>
      <c r="F938" s="92"/>
      <c r="G938" s="92"/>
      <c r="H938" s="92"/>
    </row>
    <row r="939" spans="1:8" x14ac:dyDescent="0.2">
      <c r="A939" s="66"/>
      <c r="B939" s="66"/>
      <c r="C939" s="92"/>
      <c r="D939" s="92"/>
      <c r="E939" s="92"/>
      <c r="F939" s="92"/>
      <c r="G939" s="92"/>
      <c r="H939" s="92"/>
    </row>
    <row r="940" spans="1:8" x14ac:dyDescent="0.2">
      <c r="A940" s="66"/>
      <c r="B940" s="66"/>
      <c r="C940" s="92"/>
      <c r="D940" s="92"/>
      <c r="E940" s="92"/>
      <c r="F940" s="92"/>
      <c r="G940" s="92"/>
      <c r="H940" s="92"/>
    </row>
    <row r="941" spans="1:8" x14ac:dyDescent="0.2">
      <c r="A941" s="66"/>
      <c r="B941" s="66"/>
      <c r="C941" s="92"/>
      <c r="D941" s="92"/>
      <c r="E941" s="92"/>
      <c r="F941" s="92"/>
      <c r="G941" s="92"/>
      <c r="H941" s="92"/>
    </row>
    <row r="942" spans="1:8" x14ac:dyDescent="0.2">
      <c r="A942" s="66"/>
      <c r="B942" s="66"/>
      <c r="C942" s="92"/>
      <c r="D942" s="92"/>
      <c r="E942" s="92"/>
      <c r="F942" s="92"/>
      <c r="G942" s="92"/>
      <c r="H942" s="92"/>
    </row>
    <row r="943" spans="1:8" x14ac:dyDescent="0.2">
      <c r="A943" s="66"/>
      <c r="B943" s="66"/>
      <c r="C943" s="92"/>
      <c r="D943" s="92"/>
      <c r="E943" s="92"/>
      <c r="F943" s="92"/>
      <c r="G943" s="92"/>
      <c r="H943" s="92"/>
    </row>
    <row r="944" spans="1:8" x14ac:dyDescent="0.2">
      <c r="A944" s="66"/>
      <c r="B944" s="66"/>
      <c r="C944" s="92"/>
      <c r="D944" s="92"/>
      <c r="E944" s="92"/>
      <c r="F944" s="92"/>
      <c r="G944" s="92"/>
      <c r="H944" s="92"/>
    </row>
    <row r="945" spans="1:8" x14ac:dyDescent="0.2">
      <c r="A945" s="66"/>
      <c r="B945" s="66"/>
      <c r="C945" s="92"/>
      <c r="D945" s="92"/>
      <c r="E945" s="92"/>
      <c r="F945" s="92"/>
      <c r="G945" s="92"/>
      <c r="H945" s="92"/>
    </row>
    <row r="946" spans="1:8" x14ac:dyDescent="0.2">
      <c r="A946" s="66"/>
      <c r="B946" s="66"/>
      <c r="C946" s="92"/>
      <c r="D946" s="92"/>
      <c r="E946" s="92"/>
      <c r="F946" s="92"/>
      <c r="G946" s="92"/>
      <c r="H946" s="92"/>
    </row>
    <row r="947" spans="1:8" x14ac:dyDescent="0.2">
      <c r="A947" s="66"/>
      <c r="B947" s="66"/>
      <c r="C947" s="92"/>
      <c r="D947" s="92"/>
      <c r="E947" s="92"/>
      <c r="F947" s="92"/>
      <c r="G947" s="92"/>
      <c r="H947" s="92"/>
    </row>
    <row r="948" spans="1:8" x14ac:dyDescent="0.2">
      <c r="A948" s="66"/>
      <c r="B948" s="66"/>
      <c r="C948" s="92"/>
      <c r="D948" s="92"/>
      <c r="E948" s="92"/>
      <c r="F948" s="92"/>
      <c r="G948" s="92"/>
      <c r="H948" s="92"/>
    </row>
    <row r="949" spans="1:8" x14ac:dyDescent="0.2">
      <c r="A949" s="66"/>
      <c r="B949" s="66"/>
      <c r="C949" s="92"/>
      <c r="D949" s="92"/>
      <c r="E949" s="92"/>
      <c r="F949" s="92"/>
      <c r="G949" s="92"/>
      <c r="H949" s="92"/>
    </row>
    <row r="950" spans="1:8" x14ac:dyDescent="0.2">
      <c r="A950" s="66"/>
      <c r="B950" s="66"/>
      <c r="C950" s="92"/>
      <c r="D950" s="92"/>
      <c r="E950" s="92"/>
      <c r="F950" s="92"/>
      <c r="G950" s="92"/>
      <c r="H950" s="92"/>
    </row>
    <row r="951" spans="1:8" x14ac:dyDescent="0.2">
      <c r="A951" s="66"/>
      <c r="B951" s="66"/>
      <c r="C951" s="92"/>
      <c r="D951" s="92"/>
      <c r="E951" s="92"/>
      <c r="F951" s="92"/>
      <c r="G951" s="92"/>
      <c r="H951" s="92"/>
    </row>
    <row r="952" spans="1:8" x14ac:dyDescent="0.2">
      <c r="A952" s="66"/>
      <c r="B952" s="66"/>
      <c r="C952" s="92"/>
      <c r="D952" s="92"/>
      <c r="E952" s="92"/>
      <c r="F952" s="92"/>
      <c r="G952" s="92"/>
      <c r="H952" s="92"/>
    </row>
    <row r="953" spans="1:8" x14ac:dyDescent="0.2">
      <c r="A953" s="66"/>
      <c r="B953" s="66"/>
      <c r="C953" s="92"/>
      <c r="D953" s="92"/>
      <c r="E953" s="92"/>
      <c r="F953" s="92"/>
      <c r="G953" s="92"/>
      <c r="H953" s="92"/>
    </row>
    <row r="954" spans="1:8" x14ac:dyDescent="0.2">
      <c r="A954" s="66"/>
      <c r="B954" s="66"/>
      <c r="C954" s="92"/>
      <c r="D954" s="92"/>
      <c r="E954" s="92"/>
      <c r="F954" s="92"/>
      <c r="G954" s="92"/>
      <c r="H954" s="92"/>
    </row>
    <row r="955" spans="1:8" x14ac:dyDescent="0.2">
      <c r="A955" s="66"/>
      <c r="B955" s="66"/>
      <c r="C955" s="92"/>
      <c r="D955" s="92"/>
      <c r="E955" s="92"/>
      <c r="F955" s="92"/>
      <c r="G955" s="92"/>
      <c r="H955" s="92"/>
    </row>
    <row r="956" spans="1:8" x14ac:dyDescent="0.2">
      <c r="A956" s="66"/>
      <c r="B956" s="66"/>
      <c r="C956" s="92"/>
      <c r="D956" s="92"/>
      <c r="E956" s="92"/>
      <c r="F956" s="92"/>
      <c r="G956" s="92"/>
      <c r="H956" s="92"/>
    </row>
    <row r="957" spans="1:8" x14ac:dyDescent="0.2">
      <c r="A957" s="66"/>
      <c r="B957" s="66"/>
      <c r="C957" s="92"/>
      <c r="D957" s="92"/>
      <c r="E957" s="92"/>
      <c r="F957" s="92"/>
      <c r="G957" s="92"/>
      <c r="H957" s="92"/>
    </row>
    <row r="958" spans="1:8" x14ac:dyDescent="0.2">
      <c r="A958" s="66"/>
      <c r="B958" s="66"/>
      <c r="C958" s="92"/>
      <c r="D958" s="92"/>
      <c r="E958" s="92"/>
      <c r="F958" s="92"/>
      <c r="G958" s="92"/>
      <c r="H958" s="92"/>
    </row>
    <row r="959" spans="1:8" x14ac:dyDescent="0.2">
      <c r="A959" s="66"/>
      <c r="B959" s="66"/>
      <c r="C959" s="92"/>
      <c r="D959" s="92"/>
      <c r="E959" s="92"/>
      <c r="F959" s="92"/>
      <c r="G959" s="92"/>
      <c r="H959" s="92"/>
    </row>
    <row r="960" spans="1:8" x14ac:dyDescent="0.2">
      <c r="A960" s="66"/>
      <c r="B960" s="66"/>
      <c r="C960" s="92"/>
      <c r="D960" s="92"/>
      <c r="E960" s="92"/>
      <c r="F960" s="92"/>
      <c r="G960" s="92"/>
      <c r="H960" s="92"/>
    </row>
    <row r="961" spans="1:8" x14ac:dyDescent="0.2">
      <c r="A961" s="66"/>
      <c r="B961" s="66"/>
      <c r="C961" s="92"/>
      <c r="D961" s="92"/>
      <c r="E961" s="92"/>
      <c r="F961" s="92"/>
      <c r="G961" s="92"/>
      <c r="H961" s="92"/>
    </row>
    <row r="962" spans="1:8" x14ac:dyDescent="0.2">
      <c r="A962" s="66"/>
      <c r="B962" s="66"/>
      <c r="C962" s="92"/>
      <c r="D962" s="92"/>
      <c r="E962" s="92"/>
      <c r="F962" s="92"/>
      <c r="G962" s="92"/>
      <c r="H962" s="92"/>
    </row>
    <row r="963" spans="1:8" x14ac:dyDescent="0.2">
      <c r="A963" s="66"/>
      <c r="B963" s="66"/>
      <c r="C963" s="92"/>
      <c r="D963" s="92"/>
      <c r="E963" s="92"/>
      <c r="F963" s="92"/>
      <c r="G963" s="92"/>
      <c r="H963" s="92"/>
    </row>
    <row r="964" spans="1:8" x14ac:dyDescent="0.2">
      <c r="A964" s="66"/>
      <c r="B964" s="66"/>
      <c r="C964" s="92"/>
      <c r="D964" s="92"/>
      <c r="E964" s="92"/>
      <c r="F964" s="92"/>
      <c r="G964" s="92"/>
      <c r="H964" s="92"/>
    </row>
    <row r="965" spans="1:8" x14ac:dyDescent="0.2">
      <c r="A965" s="66"/>
      <c r="B965" s="66"/>
      <c r="C965" s="92"/>
      <c r="D965" s="92"/>
      <c r="E965" s="92"/>
      <c r="F965" s="92"/>
      <c r="G965" s="92"/>
      <c r="H965" s="92"/>
    </row>
    <row r="966" spans="1:8" x14ac:dyDescent="0.2">
      <c r="A966" s="66"/>
      <c r="B966" s="66"/>
      <c r="C966" s="92"/>
      <c r="D966" s="92"/>
      <c r="E966" s="92"/>
      <c r="F966" s="92"/>
      <c r="G966" s="92"/>
      <c r="H966" s="92"/>
    </row>
    <row r="967" spans="1:8" x14ac:dyDescent="0.2">
      <c r="A967" s="66"/>
      <c r="B967" s="66"/>
      <c r="C967" s="92"/>
      <c r="D967" s="92"/>
      <c r="E967" s="92"/>
      <c r="F967" s="92"/>
      <c r="G967" s="92"/>
      <c r="H967" s="92"/>
    </row>
    <row r="968" spans="1:8" x14ac:dyDescent="0.2">
      <c r="A968" s="66"/>
      <c r="B968" s="66"/>
      <c r="C968" s="92"/>
      <c r="D968" s="92"/>
      <c r="E968" s="92"/>
      <c r="F968" s="92"/>
      <c r="G968" s="92"/>
      <c r="H968" s="92"/>
    </row>
    <row r="969" spans="1:8" x14ac:dyDescent="0.2">
      <c r="A969" s="66"/>
      <c r="B969" s="66"/>
      <c r="C969" s="92"/>
      <c r="D969" s="92"/>
      <c r="E969" s="92"/>
      <c r="F969" s="92"/>
      <c r="G969" s="92"/>
      <c r="H969" s="92"/>
    </row>
    <row r="970" spans="1:8" x14ac:dyDescent="0.2">
      <c r="A970" s="66"/>
      <c r="B970" s="66"/>
      <c r="C970" s="92"/>
      <c r="D970" s="92"/>
      <c r="E970" s="92"/>
      <c r="F970" s="92"/>
      <c r="G970" s="92"/>
      <c r="H970" s="92"/>
    </row>
    <row r="971" spans="1:8" x14ac:dyDescent="0.2">
      <c r="A971" s="66"/>
      <c r="B971" s="66"/>
      <c r="C971" s="92"/>
      <c r="D971" s="92"/>
      <c r="E971" s="92"/>
      <c r="F971" s="92"/>
      <c r="G971" s="92"/>
      <c r="H971" s="92"/>
    </row>
    <row r="972" spans="1:8" x14ac:dyDescent="0.2">
      <c r="A972" s="66"/>
      <c r="B972" s="66"/>
      <c r="C972" s="92"/>
      <c r="D972" s="92"/>
      <c r="E972" s="92"/>
      <c r="F972" s="92"/>
      <c r="G972" s="92"/>
      <c r="H972" s="92"/>
    </row>
    <row r="973" spans="1:8" x14ac:dyDescent="0.2">
      <c r="A973" s="66"/>
      <c r="B973" s="66"/>
      <c r="C973" s="92"/>
      <c r="D973" s="92"/>
      <c r="E973" s="92"/>
      <c r="F973" s="92"/>
      <c r="G973" s="92"/>
      <c r="H973" s="92"/>
    </row>
    <row r="974" spans="1:8" x14ac:dyDescent="0.2">
      <c r="A974" s="66"/>
      <c r="B974" s="66"/>
      <c r="C974" s="92"/>
      <c r="D974" s="92"/>
      <c r="E974" s="92"/>
      <c r="F974" s="92"/>
      <c r="G974" s="92"/>
      <c r="H974" s="92"/>
    </row>
    <row r="975" spans="1:8" x14ac:dyDescent="0.2">
      <c r="A975" s="66"/>
      <c r="B975" s="66"/>
      <c r="C975" s="92"/>
      <c r="D975" s="92"/>
      <c r="E975" s="92"/>
      <c r="F975" s="92"/>
      <c r="G975" s="92"/>
      <c r="H975" s="92"/>
    </row>
    <row r="976" spans="1:8" x14ac:dyDescent="0.2">
      <c r="A976" s="66"/>
      <c r="B976" s="66"/>
      <c r="C976" s="92"/>
      <c r="D976" s="92"/>
      <c r="E976" s="92"/>
      <c r="F976" s="92"/>
      <c r="G976" s="92"/>
      <c r="H976" s="92"/>
    </row>
    <row r="977" spans="1:8" x14ac:dyDescent="0.2">
      <c r="A977" s="66"/>
      <c r="B977" s="66"/>
      <c r="C977" s="92"/>
      <c r="D977" s="92"/>
      <c r="E977" s="92"/>
      <c r="F977" s="92"/>
      <c r="G977" s="92"/>
      <c r="H977" s="92"/>
    </row>
    <row r="978" spans="1:8" x14ac:dyDescent="0.2">
      <c r="A978" s="66"/>
      <c r="B978" s="66"/>
      <c r="C978" s="92"/>
      <c r="D978" s="92"/>
      <c r="E978" s="92"/>
      <c r="F978" s="92"/>
      <c r="G978" s="92"/>
      <c r="H978" s="92"/>
    </row>
    <row r="979" spans="1:8" x14ac:dyDescent="0.2">
      <c r="A979" s="66"/>
      <c r="B979" s="66"/>
      <c r="C979" s="92"/>
      <c r="D979" s="92"/>
      <c r="E979" s="92"/>
      <c r="F979" s="92"/>
      <c r="G979" s="92"/>
      <c r="H979" s="92"/>
    </row>
    <row r="980" spans="1:8" x14ac:dyDescent="0.2">
      <c r="A980" s="66"/>
      <c r="B980" s="66"/>
      <c r="C980" s="92"/>
      <c r="D980" s="92"/>
      <c r="E980" s="92"/>
      <c r="F980" s="92"/>
      <c r="G980" s="92"/>
      <c r="H980" s="92"/>
    </row>
    <row r="981" spans="1:8" x14ac:dyDescent="0.2">
      <c r="A981" s="66"/>
      <c r="B981" s="66"/>
      <c r="C981" s="92"/>
      <c r="D981" s="92"/>
      <c r="E981" s="92"/>
      <c r="F981" s="92"/>
      <c r="G981" s="92"/>
      <c r="H981" s="92"/>
    </row>
    <row r="982" spans="1:8" x14ac:dyDescent="0.2">
      <c r="A982" s="66"/>
      <c r="B982" s="66"/>
      <c r="C982" s="92"/>
      <c r="D982" s="92"/>
      <c r="E982" s="92"/>
      <c r="F982" s="92"/>
      <c r="G982" s="92"/>
      <c r="H982" s="92"/>
    </row>
    <row r="983" spans="1:8" x14ac:dyDescent="0.2">
      <c r="A983" s="66"/>
      <c r="B983" s="66"/>
      <c r="C983" s="92"/>
      <c r="D983" s="92"/>
      <c r="E983" s="92"/>
      <c r="F983" s="92"/>
      <c r="G983" s="92"/>
      <c r="H983" s="92"/>
    </row>
    <row r="984" spans="1:8" x14ac:dyDescent="0.2">
      <c r="A984" s="66"/>
      <c r="B984" s="66"/>
      <c r="C984" s="92"/>
      <c r="D984" s="92"/>
      <c r="E984" s="92"/>
      <c r="F984" s="92"/>
      <c r="G984" s="92"/>
      <c r="H984" s="92"/>
    </row>
    <row r="985" spans="1:8" x14ac:dyDescent="0.2">
      <c r="A985" s="66"/>
      <c r="B985" s="66"/>
      <c r="C985" s="92"/>
      <c r="D985" s="92"/>
      <c r="E985" s="92"/>
      <c r="F985" s="92"/>
      <c r="G985" s="92"/>
      <c r="H985" s="92"/>
    </row>
    <row r="986" spans="1:8" x14ac:dyDescent="0.2">
      <c r="A986" s="66"/>
      <c r="B986" s="66"/>
      <c r="C986" s="92"/>
      <c r="D986" s="92"/>
      <c r="E986" s="92"/>
      <c r="F986" s="92"/>
      <c r="G986" s="92"/>
      <c r="H986" s="92"/>
    </row>
    <row r="987" spans="1:8" x14ac:dyDescent="0.2">
      <c r="A987" s="66"/>
      <c r="B987" s="66"/>
      <c r="C987" s="92"/>
      <c r="D987" s="92"/>
      <c r="E987" s="92"/>
      <c r="F987" s="92"/>
      <c r="G987" s="92"/>
      <c r="H987" s="92"/>
    </row>
    <row r="988" spans="1:8" x14ac:dyDescent="0.2">
      <c r="A988" s="66"/>
      <c r="B988" s="66"/>
      <c r="C988" s="92"/>
      <c r="D988" s="92"/>
      <c r="E988" s="92"/>
      <c r="F988" s="92"/>
      <c r="G988" s="92"/>
      <c r="H988" s="92"/>
    </row>
    <row r="989" spans="1:8" x14ac:dyDescent="0.2">
      <c r="A989" s="66"/>
      <c r="B989" s="66"/>
      <c r="C989" s="92"/>
      <c r="D989" s="92"/>
      <c r="E989" s="92"/>
      <c r="F989" s="92"/>
      <c r="G989" s="92"/>
      <c r="H989" s="92"/>
    </row>
    <row r="990" spans="1:8" x14ac:dyDescent="0.2">
      <c r="A990" s="66"/>
      <c r="B990" s="66"/>
      <c r="C990" s="92"/>
      <c r="D990" s="92"/>
      <c r="E990" s="92"/>
      <c r="F990" s="92"/>
      <c r="G990" s="92"/>
      <c r="H990" s="92"/>
    </row>
    <row r="991" spans="1:8" x14ac:dyDescent="0.2">
      <c r="A991" s="66"/>
      <c r="B991" s="66"/>
      <c r="C991" s="92"/>
      <c r="D991" s="92"/>
      <c r="E991" s="92"/>
      <c r="F991" s="92"/>
      <c r="G991" s="92"/>
      <c r="H991" s="92"/>
    </row>
    <row r="992" spans="1:8" x14ac:dyDescent="0.2">
      <c r="A992" s="66"/>
      <c r="B992" s="66"/>
      <c r="C992" s="92"/>
      <c r="D992" s="92"/>
      <c r="E992" s="92"/>
      <c r="F992" s="92"/>
      <c r="G992" s="92"/>
      <c r="H992" s="92"/>
    </row>
    <row r="993" spans="1:8" x14ac:dyDescent="0.2">
      <c r="A993" s="66"/>
      <c r="B993" s="66"/>
      <c r="C993" s="92"/>
      <c r="D993" s="92"/>
      <c r="E993" s="92"/>
      <c r="F993" s="92"/>
      <c r="G993" s="92"/>
      <c r="H993" s="92"/>
    </row>
    <row r="994" spans="1:8" x14ac:dyDescent="0.2">
      <c r="A994" s="66"/>
      <c r="B994" s="66"/>
      <c r="C994" s="92"/>
      <c r="D994" s="92"/>
      <c r="E994" s="92"/>
      <c r="F994" s="92"/>
      <c r="G994" s="92"/>
      <c r="H994" s="92"/>
    </row>
    <row r="995" spans="1:8" x14ac:dyDescent="0.2">
      <c r="A995" s="66"/>
      <c r="B995" s="66"/>
      <c r="C995" s="92"/>
      <c r="D995" s="92"/>
      <c r="E995" s="92"/>
      <c r="F995" s="92"/>
      <c r="G995" s="92"/>
      <c r="H995" s="92"/>
    </row>
    <row r="996" spans="1:8" x14ac:dyDescent="0.2">
      <c r="A996" s="66"/>
      <c r="B996" s="66"/>
      <c r="C996" s="92"/>
      <c r="D996" s="92"/>
      <c r="E996" s="92"/>
      <c r="F996" s="92"/>
      <c r="G996" s="92"/>
      <c r="H996" s="92"/>
    </row>
    <row r="997" spans="1:8" x14ac:dyDescent="0.2">
      <c r="A997" s="66"/>
      <c r="B997" s="66"/>
      <c r="C997" s="92"/>
      <c r="D997" s="92"/>
      <c r="E997" s="92"/>
      <c r="F997" s="92"/>
      <c r="G997" s="92"/>
      <c r="H997" s="92"/>
    </row>
    <row r="998" spans="1:8" x14ac:dyDescent="0.2">
      <c r="A998" s="66"/>
      <c r="B998" s="66"/>
      <c r="C998" s="92"/>
      <c r="D998" s="92"/>
      <c r="E998" s="92"/>
      <c r="F998" s="92"/>
      <c r="G998" s="92"/>
      <c r="H998" s="92"/>
    </row>
    <row r="999" spans="1:8" x14ac:dyDescent="0.2">
      <c r="A999" s="66"/>
      <c r="B999" s="66"/>
      <c r="C999" s="92"/>
      <c r="D999" s="92"/>
      <c r="E999" s="92"/>
      <c r="F999" s="92"/>
      <c r="G999" s="92"/>
      <c r="H999" s="92"/>
    </row>
    <row r="1000" spans="1:8" x14ac:dyDescent="0.2">
      <c r="A1000" s="66"/>
      <c r="B1000" s="66"/>
      <c r="C1000" s="92"/>
      <c r="D1000" s="92"/>
      <c r="E1000" s="92"/>
      <c r="F1000" s="92"/>
      <c r="G1000" s="92"/>
      <c r="H1000" s="9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441"/>
  <sheetViews>
    <sheetView workbookViewId="0"/>
  </sheetViews>
  <sheetFormatPr baseColWidth="10" defaultColWidth="14.5" defaultRowHeight="15" customHeight="1" x14ac:dyDescent="0.2"/>
  <cols>
    <col min="1" max="26" width="8" customWidth="1"/>
  </cols>
  <sheetData>
    <row r="1" spans="1:9" ht="15" customHeight="1" x14ac:dyDescent="0.2">
      <c r="A1" s="90" t="s">
        <v>320</v>
      </c>
    </row>
    <row r="2" spans="1:9" ht="15" customHeight="1" x14ac:dyDescent="0.2">
      <c r="A2" s="90" t="s">
        <v>321</v>
      </c>
    </row>
    <row r="3" spans="1:9" ht="15" customHeight="1" x14ac:dyDescent="0.2">
      <c r="A3" s="90" t="s">
        <v>322</v>
      </c>
    </row>
    <row r="5" spans="1:9" ht="15" customHeight="1" x14ac:dyDescent="0.2">
      <c r="A5" s="90" t="s">
        <v>323</v>
      </c>
    </row>
    <row r="6" spans="1:9" ht="15" customHeight="1" x14ac:dyDescent="0.2">
      <c r="A6" s="90" t="s">
        <v>324</v>
      </c>
    </row>
    <row r="8" spans="1:9" ht="15" customHeight="1" x14ac:dyDescent="0.2">
      <c r="A8" s="90" t="s">
        <v>325</v>
      </c>
      <c r="B8" t="s">
        <v>326</v>
      </c>
      <c r="C8" t="s">
        <v>327</v>
      </c>
      <c r="D8" t="s">
        <v>328</v>
      </c>
      <c r="E8" t="s">
        <v>329</v>
      </c>
      <c r="F8" t="s">
        <v>330</v>
      </c>
      <c r="G8" t="s">
        <v>9</v>
      </c>
    </row>
    <row r="9" spans="1:9" ht="15" customHeight="1" x14ac:dyDescent="0.2">
      <c r="A9" s="90" t="s">
        <v>331</v>
      </c>
      <c r="B9" t="s">
        <v>332</v>
      </c>
      <c r="C9" t="s">
        <v>333</v>
      </c>
      <c r="D9" t="s">
        <v>5</v>
      </c>
      <c r="E9" t="s">
        <v>334</v>
      </c>
      <c r="F9" t="s">
        <v>335</v>
      </c>
      <c r="G9" t="s">
        <v>336</v>
      </c>
      <c r="H9" t="s">
        <v>337</v>
      </c>
    </row>
    <row r="10" spans="1:9" ht="15" customHeight="1" x14ac:dyDescent="0.2">
      <c r="A10" s="90" t="s">
        <v>338</v>
      </c>
      <c r="B10">
        <v>21</v>
      </c>
      <c r="C10" t="s">
        <v>339</v>
      </c>
      <c r="D10" s="91">
        <v>0.27569444444444446</v>
      </c>
      <c r="E10" s="91">
        <v>0.33124999999999999</v>
      </c>
      <c r="F10" s="91">
        <v>0.52847222222222223</v>
      </c>
      <c r="G10" s="91">
        <v>0.12986111111111112</v>
      </c>
      <c r="H10" s="91">
        <v>0.22569444444444445</v>
      </c>
      <c r="I10" s="91">
        <v>0.28125</v>
      </c>
    </row>
    <row r="11" spans="1:9" ht="15" customHeight="1" x14ac:dyDescent="0.2">
      <c r="A11" s="90" t="s">
        <v>340</v>
      </c>
      <c r="B11">
        <v>22</v>
      </c>
      <c r="C11" t="s">
        <v>341</v>
      </c>
      <c r="D11" s="91">
        <v>0.27638888888888885</v>
      </c>
      <c r="E11" s="91">
        <v>0.33194444444444443</v>
      </c>
      <c r="F11" s="91">
        <v>0.52847222222222223</v>
      </c>
      <c r="G11" s="91">
        <v>0.13055555555555556</v>
      </c>
      <c r="H11" s="91">
        <v>0.22638888888888889</v>
      </c>
      <c r="I11" s="91">
        <v>0.28194444444444444</v>
      </c>
    </row>
    <row r="12" spans="1:9" ht="15" customHeight="1" x14ac:dyDescent="0.2">
      <c r="A12" s="90" t="s">
        <v>342</v>
      </c>
      <c r="B12">
        <v>23</v>
      </c>
      <c r="C12" t="s">
        <v>343</v>
      </c>
      <c r="D12" s="91">
        <v>0.27638888888888885</v>
      </c>
      <c r="E12" s="91">
        <v>0.33194444444444443</v>
      </c>
      <c r="F12" s="91">
        <v>0.52916666666666667</v>
      </c>
      <c r="G12" s="91">
        <v>0.13055555555555556</v>
      </c>
      <c r="H12" s="91">
        <v>0.22638888888888889</v>
      </c>
      <c r="I12" s="91">
        <v>0.28194444444444444</v>
      </c>
    </row>
    <row r="13" spans="1:9" ht="15" customHeight="1" x14ac:dyDescent="0.2">
      <c r="A13" s="90" t="s">
        <v>344</v>
      </c>
      <c r="B13">
        <v>24</v>
      </c>
      <c r="C13" t="s">
        <v>345</v>
      </c>
      <c r="D13" s="91">
        <v>0.27638888888888885</v>
      </c>
      <c r="E13" s="91">
        <v>0.33194444444444443</v>
      </c>
      <c r="F13" s="91">
        <v>0.52916666666666667</v>
      </c>
      <c r="G13" s="91">
        <v>0.13125000000000001</v>
      </c>
      <c r="H13" s="91">
        <v>0.22708333333333333</v>
      </c>
      <c r="I13" s="91">
        <v>0.28263888888888888</v>
      </c>
    </row>
    <row r="14" spans="1:9" ht="15" customHeight="1" x14ac:dyDescent="0.2">
      <c r="A14" s="90" t="s">
        <v>346</v>
      </c>
      <c r="B14">
        <v>25</v>
      </c>
      <c r="C14" t="s">
        <v>347</v>
      </c>
      <c r="D14" s="91">
        <v>0.27638888888888885</v>
      </c>
      <c r="E14" s="91">
        <v>0.33194444444444443</v>
      </c>
      <c r="F14" s="91">
        <v>0.52986111111111112</v>
      </c>
      <c r="G14" s="91">
        <v>0.13194444444444445</v>
      </c>
      <c r="H14" s="91">
        <v>0.22777777777777777</v>
      </c>
      <c r="I14" s="91">
        <v>0.28333333333333333</v>
      </c>
    </row>
    <row r="15" spans="1:9" ht="15" customHeight="1" x14ac:dyDescent="0.2">
      <c r="A15" s="90" t="s">
        <v>348</v>
      </c>
      <c r="B15">
        <v>26</v>
      </c>
      <c r="C15" t="s">
        <v>349</v>
      </c>
      <c r="D15" s="91">
        <v>0.27638888888888885</v>
      </c>
      <c r="E15" s="91">
        <v>0.33194444444444443</v>
      </c>
      <c r="F15" s="91">
        <v>0.52986111111111112</v>
      </c>
      <c r="G15" s="91">
        <v>0.13263888888888889</v>
      </c>
      <c r="H15" s="91">
        <v>0.22847222222222222</v>
      </c>
      <c r="I15" s="91">
        <v>0.28402777777777777</v>
      </c>
    </row>
    <row r="16" spans="1:9" ht="15" customHeight="1" x14ac:dyDescent="0.2">
      <c r="A16" s="90" t="s">
        <v>350</v>
      </c>
      <c r="B16">
        <v>27</v>
      </c>
      <c r="C16" t="s">
        <v>351</v>
      </c>
      <c r="D16" s="91">
        <v>0.27638888888888885</v>
      </c>
      <c r="E16" s="91">
        <v>0.33194444444444443</v>
      </c>
      <c r="F16" s="91">
        <v>0.53055555555555556</v>
      </c>
      <c r="G16" s="91">
        <v>0.13333333333333333</v>
      </c>
      <c r="H16" s="91">
        <v>0.22916666666666666</v>
      </c>
      <c r="I16" s="91">
        <v>0.28472222222222221</v>
      </c>
    </row>
    <row r="17" spans="1:9" ht="15" customHeight="1" x14ac:dyDescent="0.2">
      <c r="A17" s="90" t="s">
        <v>352</v>
      </c>
      <c r="B17">
        <v>28</v>
      </c>
      <c r="C17" t="s">
        <v>339</v>
      </c>
      <c r="D17" s="91">
        <v>0.27638888888888885</v>
      </c>
      <c r="E17" s="91">
        <v>0.33194444444444443</v>
      </c>
      <c r="F17" s="91">
        <v>0.53055555555555556</v>
      </c>
      <c r="G17" s="91">
        <v>0.13402777777777777</v>
      </c>
      <c r="H17" s="91">
        <v>0.2298611111111111</v>
      </c>
      <c r="I17" s="91">
        <v>0.28472222222222221</v>
      </c>
    </row>
    <row r="18" spans="1:9" ht="15" customHeight="1" x14ac:dyDescent="0.2">
      <c r="A18" s="90" t="s">
        <v>353</v>
      </c>
      <c r="B18">
        <v>29</v>
      </c>
      <c r="C18" t="s">
        <v>341</v>
      </c>
      <c r="D18" s="91">
        <v>0.27638888888888885</v>
      </c>
      <c r="E18" s="91">
        <v>0.33124999999999999</v>
      </c>
      <c r="F18" s="91">
        <v>0.53125</v>
      </c>
      <c r="G18" s="91">
        <v>0.13402777777777777</v>
      </c>
      <c r="H18" s="91">
        <v>0.23055555555555554</v>
      </c>
      <c r="I18" s="91">
        <v>0.28541666666666665</v>
      </c>
    </row>
    <row r="19" spans="1:9" ht="15" customHeight="1" x14ac:dyDescent="0.2">
      <c r="A19" s="90" t="s">
        <v>354</v>
      </c>
      <c r="B19">
        <v>30</v>
      </c>
      <c r="C19" t="s">
        <v>343</v>
      </c>
      <c r="D19" s="91">
        <v>0.27638888888888885</v>
      </c>
      <c r="E19" s="91">
        <v>0.33124999999999999</v>
      </c>
      <c r="F19" s="91">
        <v>0.53125</v>
      </c>
      <c r="G19" s="91">
        <v>0.13472222222222222</v>
      </c>
      <c r="H19" s="91">
        <v>0.23124999999999998</v>
      </c>
      <c r="I19" s="91">
        <v>0.28611111111111115</v>
      </c>
    </row>
    <row r="20" spans="1:9" ht="15" customHeight="1" x14ac:dyDescent="0.2">
      <c r="A20" s="90" t="s">
        <v>355</v>
      </c>
      <c r="B20">
        <v>1</v>
      </c>
      <c r="C20" t="s">
        <v>345</v>
      </c>
      <c r="D20" s="91">
        <v>0.27638888888888885</v>
      </c>
      <c r="E20" s="91">
        <v>0.33124999999999999</v>
      </c>
      <c r="F20" s="91">
        <v>0.53125</v>
      </c>
      <c r="G20" s="91">
        <v>0.13541666666666666</v>
      </c>
      <c r="H20" s="91">
        <v>0.23194444444444443</v>
      </c>
      <c r="I20" s="91">
        <v>0.28680555555555554</v>
      </c>
    </row>
    <row r="21" spans="1:9" ht="15" customHeight="1" x14ac:dyDescent="0.2">
      <c r="A21" s="90" t="s">
        <v>356</v>
      </c>
      <c r="B21">
        <v>2</v>
      </c>
      <c r="C21" t="s">
        <v>347</v>
      </c>
      <c r="D21" s="91">
        <v>0.27638888888888885</v>
      </c>
      <c r="E21" s="91">
        <v>0.33124999999999999</v>
      </c>
      <c r="F21" s="91">
        <v>0.53194444444444444</v>
      </c>
      <c r="G21" s="91">
        <v>0.1361111111111111</v>
      </c>
      <c r="H21" s="91">
        <v>0.23263888888888887</v>
      </c>
      <c r="I21" s="91">
        <v>0.28750000000000003</v>
      </c>
    </row>
    <row r="22" spans="1:9" ht="15" customHeight="1" x14ac:dyDescent="0.2">
      <c r="A22" s="90" t="s">
        <v>357</v>
      </c>
      <c r="B22">
        <v>3</v>
      </c>
      <c r="C22" t="s">
        <v>349</v>
      </c>
      <c r="D22" s="91">
        <v>0.27638888888888885</v>
      </c>
      <c r="E22" s="91">
        <v>0.33124999999999999</v>
      </c>
      <c r="F22" s="91">
        <v>0.53194444444444444</v>
      </c>
      <c r="G22" s="91">
        <v>0.13680555555555554</v>
      </c>
      <c r="H22" s="91">
        <v>0.23333333333333331</v>
      </c>
      <c r="I22" s="91">
        <v>0.28819444444444448</v>
      </c>
    </row>
    <row r="23" spans="1:9" ht="15" customHeight="1" x14ac:dyDescent="0.2">
      <c r="A23" s="90" t="s">
        <v>358</v>
      </c>
      <c r="B23">
        <v>4</v>
      </c>
      <c r="C23" t="s">
        <v>351</v>
      </c>
      <c r="D23" s="91">
        <v>0.27569444444444446</v>
      </c>
      <c r="E23" s="91">
        <v>0.33055555555555555</v>
      </c>
      <c r="F23" s="91">
        <v>0.53263888888888888</v>
      </c>
      <c r="G23" s="91">
        <v>0.13749999999999998</v>
      </c>
      <c r="H23" s="91">
        <v>0.23402777777777781</v>
      </c>
      <c r="I23" s="91">
        <v>0.28888888888888892</v>
      </c>
    </row>
    <row r="24" spans="1:9" ht="15" customHeight="1" x14ac:dyDescent="0.2">
      <c r="A24" s="90" t="s">
        <v>359</v>
      </c>
      <c r="B24">
        <v>5</v>
      </c>
      <c r="C24" t="s">
        <v>339</v>
      </c>
      <c r="D24" s="91">
        <v>0.27569444444444446</v>
      </c>
      <c r="E24" s="91">
        <v>0.33055555555555555</v>
      </c>
      <c r="F24" s="91">
        <v>0.53263888888888888</v>
      </c>
      <c r="G24" s="91">
        <v>0.13819444444444443</v>
      </c>
      <c r="H24" s="91">
        <v>0.23472222222222219</v>
      </c>
      <c r="I24" s="91">
        <v>0.28958333333333336</v>
      </c>
    </row>
    <row r="25" spans="1:9" ht="15" customHeight="1" x14ac:dyDescent="0.2">
      <c r="A25" s="90" t="s">
        <v>360</v>
      </c>
      <c r="B25">
        <v>6</v>
      </c>
      <c r="C25" t="s">
        <v>341</v>
      </c>
      <c r="D25" s="91">
        <v>0.27569444444444446</v>
      </c>
      <c r="E25" s="91">
        <v>0.33055555555555555</v>
      </c>
      <c r="F25" s="91">
        <v>0.53263888888888888</v>
      </c>
      <c r="G25" s="91">
        <v>0.1388888888888889</v>
      </c>
      <c r="H25" s="91">
        <v>0.23541666666666669</v>
      </c>
      <c r="I25" s="91">
        <v>0.2902777777777778</v>
      </c>
    </row>
    <row r="26" spans="1:9" ht="15" customHeight="1" x14ac:dyDescent="0.2">
      <c r="A26" s="90" t="s">
        <v>361</v>
      </c>
      <c r="B26">
        <v>7</v>
      </c>
      <c r="C26" t="s">
        <v>343</v>
      </c>
      <c r="D26" s="91">
        <v>0.27569444444444446</v>
      </c>
      <c r="E26" s="91">
        <v>0.3298611111111111</v>
      </c>
      <c r="F26" s="91">
        <v>0.53333333333333333</v>
      </c>
      <c r="G26" s="91">
        <v>0.13958333333333334</v>
      </c>
      <c r="H26" s="91">
        <v>0.23611111111111113</v>
      </c>
      <c r="I26" s="91">
        <v>0.29097222222222224</v>
      </c>
    </row>
    <row r="27" spans="1:9" ht="15" customHeight="1" x14ac:dyDescent="0.2">
      <c r="A27" s="90" t="s">
        <v>362</v>
      </c>
      <c r="B27">
        <v>8</v>
      </c>
      <c r="C27" t="s">
        <v>345</v>
      </c>
      <c r="D27" s="91">
        <v>0.27499999999999997</v>
      </c>
      <c r="E27" s="91">
        <v>0.3298611111111111</v>
      </c>
      <c r="F27" s="91">
        <v>0.53333333333333333</v>
      </c>
      <c r="G27" s="91">
        <v>0.14027777777777778</v>
      </c>
      <c r="H27" s="91">
        <v>0.23680555555555557</v>
      </c>
      <c r="I27" s="91">
        <v>0.29166666666666669</v>
      </c>
    </row>
    <row r="28" spans="1:9" ht="15" customHeight="1" x14ac:dyDescent="0.2">
      <c r="A28" s="90" t="s">
        <v>363</v>
      </c>
      <c r="B28">
        <v>9</v>
      </c>
      <c r="C28" t="s">
        <v>347</v>
      </c>
      <c r="D28" s="91">
        <v>0.27499999999999997</v>
      </c>
      <c r="E28" s="91">
        <v>0.32916666666666666</v>
      </c>
      <c r="F28" s="91">
        <v>0.53333333333333333</v>
      </c>
      <c r="G28" s="91">
        <v>0.14097222222222222</v>
      </c>
      <c r="H28" s="91">
        <v>0.23750000000000002</v>
      </c>
      <c r="I28" s="91">
        <v>0.29236111111111113</v>
      </c>
    </row>
    <row r="29" spans="1:9" ht="15" customHeight="1" x14ac:dyDescent="0.2">
      <c r="A29" s="90" t="s">
        <v>364</v>
      </c>
      <c r="B29">
        <v>10</v>
      </c>
      <c r="C29" t="s">
        <v>349</v>
      </c>
      <c r="D29" s="91">
        <v>0.27499999999999997</v>
      </c>
      <c r="E29" s="91">
        <v>0.32916666666666666</v>
      </c>
      <c r="F29" s="91">
        <v>0.53333333333333333</v>
      </c>
      <c r="G29" s="91">
        <v>0.14166666666666666</v>
      </c>
      <c r="H29" s="91">
        <v>0.2388888888888889</v>
      </c>
      <c r="I29" s="91">
        <v>0.29305555555555557</v>
      </c>
    </row>
    <row r="30" spans="1:9" ht="15" customHeight="1" x14ac:dyDescent="0.2">
      <c r="A30" s="90" t="s">
        <v>365</v>
      </c>
      <c r="B30">
        <v>11</v>
      </c>
      <c r="C30" t="s">
        <v>351</v>
      </c>
      <c r="D30" s="91">
        <v>0.27430555555555552</v>
      </c>
      <c r="E30" s="91">
        <v>0.32847222222222222</v>
      </c>
      <c r="F30" s="91">
        <v>0.53402777777777777</v>
      </c>
      <c r="G30" s="91">
        <v>0.1423611111111111</v>
      </c>
      <c r="H30" s="91">
        <v>0.23958333333333334</v>
      </c>
      <c r="I30" s="91">
        <v>0.29375000000000001</v>
      </c>
    </row>
    <row r="31" spans="1:9" ht="15" customHeight="1" x14ac:dyDescent="0.2">
      <c r="A31" s="90" t="s">
        <v>366</v>
      </c>
      <c r="B31">
        <v>12</v>
      </c>
      <c r="C31" t="s">
        <v>339</v>
      </c>
      <c r="D31" s="91">
        <v>0.27430555555555552</v>
      </c>
      <c r="E31" s="91">
        <v>0.32847222222222222</v>
      </c>
      <c r="F31" s="91">
        <v>0.53402777777777777</v>
      </c>
      <c r="G31" s="91">
        <v>0.14305555555555557</v>
      </c>
      <c r="H31" s="91">
        <v>0.24027777777777778</v>
      </c>
      <c r="I31" s="91">
        <v>0.29444444444444445</v>
      </c>
    </row>
    <row r="32" spans="1:9" ht="15" customHeight="1" x14ac:dyDescent="0.2">
      <c r="A32" s="90" t="s">
        <v>367</v>
      </c>
      <c r="B32">
        <v>13</v>
      </c>
      <c r="C32" t="s">
        <v>341</v>
      </c>
      <c r="D32" s="91">
        <v>0.27361111111111108</v>
      </c>
      <c r="E32" s="91">
        <v>0.32777777777777778</v>
      </c>
      <c r="F32" s="91">
        <v>0.53402777777777777</v>
      </c>
      <c r="G32" s="91">
        <v>0.14375000000000002</v>
      </c>
      <c r="H32" s="91">
        <v>0.24097222222222223</v>
      </c>
      <c r="I32" s="91">
        <v>0.2951388888888889</v>
      </c>
    </row>
    <row r="33" spans="1:9" ht="15" customHeight="1" x14ac:dyDescent="0.2">
      <c r="A33" s="90" t="s">
        <v>368</v>
      </c>
      <c r="B33">
        <v>14</v>
      </c>
      <c r="C33" t="s">
        <v>343</v>
      </c>
      <c r="D33" s="91">
        <v>0.27361111111111108</v>
      </c>
      <c r="E33" s="91">
        <v>0.32708333333333334</v>
      </c>
      <c r="F33" s="91">
        <v>0.53472222222222221</v>
      </c>
      <c r="G33" s="91">
        <v>0.14444444444444446</v>
      </c>
      <c r="H33" s="91">
        <v>0.24166666666666667</v>
      </c>
      <c r="I33" s="91">
        <v>0.29583333333333334</v>
      </c>
    </row>
    <row r="34" spans="1:9" ht="15" customHeight="1" x14ac:dyDescent="0.2">
      <c r="A34" s="90" t="s">
        <v>369</v>
      </c>
      <c r="B34">
        <v>15</v>
      </c>
      <c r="C34" t="s">
        <v>345</v>
      </c>
      <c r="D34" s="91">
        <v>0.27291666666666664</v>
      </c>
      <c r="E34" s="91">
        <v>0.32708333333333334</v>
      </c>
      <c r="F34" s="91">
        <v>0.53472222222222221</v>
      </c>
      <c r="G34" s="91">
        <v>0.1451388888888889</v>
      </c>
      <c r="H34" s="91">
        <v>0.24236111111111111</v>
      </c>
      <c r="I34" s="91">
        <v>0.29652777777777778</v>
      </c>
    </row>
    <row r="35" spans="1:9" ht="15" customHeight="1" x14ac:dyDescent="0.2">
      <c r="A35" s="90" t="s">
        <v>370</v>
      </c>
      <c r="B35">
        <v>16</v>
      </c>
      <c r="C35" t="s">
        <v>347</v>
      </c>
      <c r="D35" s="91">
        <v>0.27291666666666664</v>
      </c>
      <c r="E35" s="91">
        <v>0.3263888888888889</v>
      </c>
      <c r="F35" s="91">
        <v>0.53472222222222221</v>
      </c>
      <c r="G35" s="91">
        <v>0.14583333333333334</v>
      </c>
      <c r="H35" s="91">
        <v>0.24374999999999999</v>
      </c>
      <c r="I35" s="91">
        <v>0.29722222222222222</v>
      </c>
    </row>
    <row r="36" spans="1:9" ht="15" customHeight="1" x14ac:dyDescent="0.2">
      <c r="A36" s="90" t="s">
        <v>371</v>
      </c>
      <c r="B36">
        <v>17</v>
      </c>
      <c r="C36" t="s">
        <v>349</v>
      </c>
      <c r="D36" s="91">
        <v>0.2722222222222222</v>
      </c>
      <c r="E36" s="91">
        <v>0.32569444444444445</v>
      </c>
      <c r="F36" s="91">
        <v>0.53472222222222221</v>
      </c>
      <c r="G36" s="91">
        <v>0.14652777777777778</v>
      </c>
      <c r="H36" s="91">
        <v>0.24444444444444446</v>
      </c>
      <c r="I36" s="91">
        <v>0.29791666666666666</v>
      </c>
    </row>
    <row r="37" spans="1:9" ht="15" customHeight="1" x14ac:dyDescent="0.2">
      <c r="A37" s="90" t="s">
        <v>372</v>
      </c>
      <c r="B37">
        <v>18</v>
      </c>
      <c r="C37" t="s">
        <v>351</v>
      </c>
      <c r="D37" s="91">
        <v>0.2722222222222222</v>
      </c>
      <c r="E37" s="91">
        <v>0.32500000000000001</v>
      </c>
      <c r="F37" s="91">
        <v>0.53472222222222221</v>
      </c>
      <c r="G37" s="91">
        <v>0.14722222222222223</v>
      </c>
      <c r="H37" s="91">
        <v>0.24513888888888888</v>
      </c>
      <c r="I37" s="91">
        <v>0.2986111111111111</v>
      </c>
    </row>
    <row r="38" spans="1:9" ht="15" customHeight="1" x14ac:dyDescent="0.2">
      <c r="A38" s="90" t="s">
        <v>373</v>
      </c>
      <c r="B38">
        <v>19</v>
      </c>
      <c r="C38" t="s">
        <v>339</v>
      </c>
      <c r="D38" s="91">
        <v>0.27152777777777776</v>
      </c>
      <c r="E38" s="91">
        <v>0.32500000000000001</v>
      </c>
      <c r="F38" s="91">
        <v>0.53541666666666665</v>
      </c>
      <c r="G38" s="91">
        <v>0.14791666666666667</v>
      </c>
      <c r="H38" s="91">
        <v>0.24583333333333335</v>
      </c>
      <c r="I38" s="91">
        <v>0.29930555555555555</v>
      </c>
    </row>
    <row r="39" spans="1:9" ht="15" customHeight="1" x14ac:dyDescent="0.2">
      <c r="A39" s="90" t="s">
        <v>374</v>
      </c>
      <c r="B39">
        <v>20</v>
      </c>
      <c r="C39" t="s">
        <v>341</v>
      </c>
      <c r="D39" s="91">
        <v>0.27083333333333331</v>
      </c>
      <c r="E39" s="91">
        <v>0.32430555555555557</v>
      </c>
      <c r="F39" s="91">
        <v>0.53541666666666665</v>
      </c>
      <c r="G39" s="91">
        <v>0.14861111111111111</v>
      </c>
      <c r="H39" s="91">
        <v>0.24652777777777779</v>
      </c>
      <c r="I39" s="91">
        <v>0.3</v>
      </c>
    </row>
    <row r="40" spans="1:9" x14ac:dyDescent="0.2">
      <c r="A40" s="90" t="s">
        <v>375</v>
      </c>
      <c r="B40">
        <v>21</v>
      </c>
      <c r="C40" t="s">
        <v>343</v>
      </c>
      <c r="D40" s="91">
        <v>0.27083333333333331</v>
      </c>
      <c r="E40" s="91">
        <v>0.32361111111111113</v>
      </c>
      <c r="F40" s="91">
        <v>0.53541666666666665</v>
      </c>
      <c r="G40" s="91">
        <v>0.14930555555555555</v>
      </c>
      <c r="H40" s="91">
        <v>0.24722222222222223</v>
      </c>
      <c r="I40" s="91">
        <v>0.30069444444444443</v>
      </c>
    </row>
    <row r="42" spans="1:9" x14ac:dyDescent="0.2">
      <c r="A42" s="90" t="s">
        <v>376</v>
      </c>
    </row>
    <row r="43" spans="1:9" x14ac:dyDescent="0.2">
      <c r="A43" s="90" t="s">
        <v>377</v>
      </c>
    </row>
    <row r="45" spans="1:9" x14ac:dyDescent="0.2">
      <c r="A45" s="90" t="s">
        <v>325</v>
      </c>
      <c r="B45" t="s">
        <v>326</v>
      </c>
      <c r="C45" t="s">
        <v>327</v>
      </c>
      <c r="D45" t="s">
        <v>328</v>
      </c>
      <c r="E45" t="s">
        <v>329</v>
      </c>
      <c r="F45" t="s">
        <v>330</v>
      </c>
      <c r="G45" t="s">
        <v>9</v>
      </c>
    </row>
    <row r="46" spans="1:9" x14ac:dyDescent="0.2">
      <c r="A46" s="90" t="s">
        <v>331</v>
      </c>
      <c r="B46" t="s">
        <v>332</v>
      </c>
      <c r="C46" t="s">
        <v>333</v>
      </c>
      <c r="D46" t="s">
        <v>5</v>
      </c>
      <c r="E46" t="s">
        <v>334</v>
      </c>
      <c r="F46" t="s">
        <v>335</v>
      </c>
      <c r="G46" t="s">
        <v>336</v>
      </c>
      <c r="H46" t="s">
        <v>337</v>
      </c>
    </row>
    <row r="47" spans="1:9" x14ac:dyDescent="0.2">
      <c r="A47" s="90" t="s">
        <v>338</v>
      </c>
      <c r="B47">
        <v>22</v>
      </c>
      <c r="C47" t="s">
        <v>345</v>
      </c>
      <c r="D47" s="91">
        <v>0.27013888888888887</v>
      </c>
      <c r="E47" s="91">
        <v>0.32291666666666669</v>
      </c>
      <c r="F47" s="91">
        <v>0.53541666666666665</v>
      </c>
      <c r="G47" s="91">
        <v>0.15</v>
      </c>
      <c r="H47" s="91">
        <v>0.24861111111111112</v>
      </c>
      <c r="I47" s="91">
        <v>0.30138888888888887</v>
      </c>
    </row>
    <row r="48" spans="1:9" x14ac:dyDescent="0.2">
      <c r="A48" s="90" t="s">
        <v>340</v>
      </c>
      <c r="B48">
        <v>23</v>
      </c>
      <c r="C48" t="s">
        <v>347</v>
      </c>
      <c r="D48" s="91">
        <v>0.26944444444444443</v>
      </c>
      <c r="E48" s="91">
        <v>0.32222222222222224</v>
      </c>
      <c r="F48" s="91">
        <v>0.53541666666666665</v>
      </c>
      <c r="G48" s="91">
        <v>0.15069444444444444</v>
      </c>
      <c r="H48" s="91">
        <v>0.24930555555555556</v>
      </c>
      <c r="I48" s="91">
        <v>0.30208333333333331</v>
      </c>
    </row>
    <row r="49" spans="1:9" x14ac:dyDescent="0.2">
      <c r="A49" s="90" t="s">
        <v>342</v>
      </c>
      <c r="B49">
        <v>24</v>
      </c>
      <c r="C49" t="s">
        <v>349</v>
      </c>
      <c r="D49" s="91">
        <v>0.26874999999999999</v>
      </c>
      <c r="E49" s="91">
        <v>0.3215277777777778</v>
      </c>
      <c r="F49" s="91">
        <v>0.53541666666666665</v>
      </c>
      <c r="G49" s="91">
        <v>0.15138888888888888</v>
      </c>
      <c r="H49" s="91">
        <v>0.25</v>
      </c>
      <c r="I49" s="91">
        <v>0.30277777777777776</v>
      </c>
    </row>
    <row r="50" spans="1:9" x14ac:dyDescent="0.2">
      <c r="A50" s="90" t="s">
        <v>344</v>
      </c>
      <c r="B50">
        <v>25</v>
      </c>
      <c r="C50" t="s">
        <v>351</v>
      </c>
      <c r="D50" s="91">
        <v>0.26805555555555555</v>
      </c>
      <c r="E50" s="91">
        <v>0.32083333333333336</v>
      </c>
      <c r="F50" s="91">
        <v>0.53541666666666665</v>
      </c>
      <c r="G50" s="91">
        <v>0.15208333333333332</v>
      </c>
      <c r="H50" s="91">
        <v>0.25069444444444444</v>
      </c>
      <c r="I50" s="91">
        <v>0.3034722222222222</v>
      </c>
    </row>
    <row r="51" spans="1:9" x14ac:dyDescent="0.2">
      <c r="A51" s="90" t="s">
        <v>346</v>
      </c>
      <c r="B51">
        <v>26</v>
      </c>
      <c r="C51" t="s">
        <v>339</v>
      </c>
      <c r="D51" s="91">
        <v>0.26805555555555555</v>
      </c>
      <c r="E51" s="91">
        <v>0.32013888888888892</v>
      </c>
      <c r="F51" s="91">
        <v>0.53611111111111109</v>
      </c>
      <c r="G51" s="91">
        <v>0.15277777777777776</v>
      </c>
      <c r="H51" s="91">
        <v>0.25138888888888888</v>
      </c>
      <c r="I51" s="91">
        <v>0.30416666666666664</v>
      </c>
    </row>
    <row r="52" spans="1:9" x14ac:dyDescent="0.2">
      <c r="A52" s="90" t="s">
        <v>348</v>
      </c>
      <c r="B52">
        <v>27</v>
      </c>
      <c r="C52" t="s">
        <v>341</v>
      </c>
      <c r="D52" s="91">
        <v>0.2673611111111111</v>
      </c>
      <c r="E52" s="91">
        <v>0.31944444444444448</v>
      </c>
      <c r="F52" s="91">
        <v>0.53611111111111109</v>
      </c>
      <c r="G52" s="91">
        <v>0.15347222222222223</v>
      </c>
      <c r="H52" s="91">
        <v>0.25208333333333333</v>
      </c>
      <c r="I52" s="91">
        <v>0.30486111111111108</v>
      </c>
    </row>
    <row r="53" spans="1:9" x14ac:dyDescent="0.2">
      <c r="A53" s="90" t="s">
        <v>350</v>
      </c>
      <c r="B53">
        <v>28</v>
      </c>
      <c r="C53" t="s">
        <v>343</v>
      </c>
      <c r="D53" s="91">
        <v>0.26666666666666666</v>
      </c>
      <c r="E53" s="91">
        <v>0.31875000000000003</v>
      </c>
      <c r="F53" s="91">
        <v>0.53611111111111109</v>
      </c>
      <c r="G53" s="91">
        <v>0.15416666666666667</v>
      </c>
      <c r="H53" s="91">
        <v>0.25347222222222221</v>
      </c>
      <c r="I53" s="91">
        <v>0.30555555555555552</v>
      </c>
    </row>
    <row r="54" spans="1:9" x14ac:dyDescent="0.2">
      <c r="A54" s="90" t="s">
        <v>352</v>
      </c>
      <c r="B54">
        <v>29</v>
      </c>
      <c r="C54" t="s">
        <v>345</v>
      </c>
      <c r="D54" s="91">
        <v>0.26597222222222222</v>
      </c>
      <c r="E54" s="91">
        <v>0.31805555555555554</v>
      </c>
      <c r="F54" s="91">
        <v>0.53611111111111109</v>
      </c>
      <c r="G54" s="91">
        <v>0.15486111111111112</v>
      </c>
      <c r="H54" s="91">
        <v>0.25416666666666665</v>
      </c>
      <c r="I54" s="91">
        <v>0.30624999999999997</v>
      </c>
    </row>
    <row r="55" spans="1:9" x14ac:dyDescent="0.2">
      <c r="A55" s="90" t="s">
        <v>353</v>
      </c>
      <c r="B55">
        <v>30</v>
      </c>
      <c r="C55" t="s">
        <v>347</v>
      </c>
      <c r="D55" s="91">
        <v>0.26527777777777778</v>
      </c>
      <c r="E55" s="91">
        <v>0.31736111111111115</v>
      </c>
      <c r="F55" s="91">
        <v>0.53611111111111109</v>
      </c>
      <c r="G55" s="91">
        <v>0.15486111111111112</v>
      </c>
      <c r="H55" s="91">
        <v>0.25486111111111109</v>
      </c>
      <c r="I55" s="91">
        <v>0.30694444444444441</v>
      </c>
    </row>
    <row r="56" spans="1:9" x14ac:dyDescent="0.2">
      <c r="A56" s="90" t="s">
        <v>354</v>
      </c>
      <c r="B56">
        <v>1</v>
      </c>
      <c r="C56" t="s">
        <v>349</v>
      </c>
      <c r="D56" s="91">
        <v>0.26458333333333334</v>
      </c>
      <c r="E56" s="91">
        <v>0.31666666666666665</v>
      </c>
      <c r="F56" s="91">
        <v>0.53611111111111109</v>
      </c>
      <c r="G56" s="91">
        <v>0.15555555555555556</v>
      </c>
      <c r="H56" s="91">
        <v>0.25555555555555559</v>
      </c>
      <c r="I56" s="91">
        <v>0.30763888888888891</v>
      </c>
    </row>
    <row r="57" spans="1:9" x14ac:dyDescent="0.2">
      <c r="A57" s="90" t="s">
        <v>355</v>
      </c>
      <c r="B57">
        <v>2</v>
      </c>
      <c r="C57" t="s">
        <v>351</v>
      </c>
      <c r="D57" s="91">
        <v>0.2638888888888889</v>
      </c>
      <c r="E57" s="91">
        <v>0.31597222222222221</v>
      </c>
      <c r="F57" s="91">
        <v>0.53611111111111109</v>
      </c>
      <c r="G57" s="91">
        <v>0.15625</v>
      </c>
      <c r="H57" s="91">
        <v>0.25625000000000003</v>
      </c>
      <c r="I57" s="91">
        <v>0.30833333333333335</v>
      </c>
    </row>
    <row r="58" spans="1:9" x14ac:dyDescent="0.2">
      <c r="A58" s="90" t="s">
        <v>356</v>
      </c>
      <c r="B58">
        <v>3</v>
      </c>
      <c r="C58" t="s">
        <v>339</v>
      </c>
      <c r="D58" s="91">
        <v>0.26319444444444445</v>
      </c>
      <c r="E58" s="91">
        <v>0.31527777777777777</v>
      </c>
      <c r="F58" s="91">
        <v>0.53611111111111109</v>
      </c>
      <c r="G58" s="91">
        <v>0.15694444444444444</v>
      </c>
      <c r="H58" s="91">
        <v>0.25694444444444448</v>
      </c>
      <c r="I58" s="91">
        <v>0.30902777777777779</v>
      </c>
    </row>
    <row r="59" spans="1:9" x14ac:dyDescent="0.2">
      <c r="A59" s="90" t="s">
        <v>357</v>
      </c>
      <c r="B59">
        <v>4</v>
      </c>
      <c r="C59" t="s">
        <v>341</v>
      </c>
      <c r="D59" s="91">
        <v>0.26250000000000001</v>
      </c>
      <c r="E59" s="91">
        <v>0.31388888888888888</v>
      </c>
      <c r="F59" s="91">
        <v>0.53611111111111109</v>
      </c>
      <c r="G59" s="91">
        <v>0.15763888888888888</v>
      </c>
      <c r="H59" s="91">
        <v>0.25833333333333336</v>
      </c>
      <c r="I59" s="91">
        <v>0.30972222222222223</v>
      </c>
    </row>
    <row r="60" spans="1:9" x14ac:dyDescent="0.2">
      <c r="A60" s="90" t="s">
        <v>358</v>
      </c>
      <c r="B60">
        <v>5</v>
      </c>
      <c r="C60" t="s">
        <v>343</v>
      </c>
      <c r="D60" s="91">
        <v>0.26180555555555557</v>
      </c>
      <c r="E60" s="91">
        <v>0.31319444444444444</v>
      </c>
      <c r="F60" s="91">
        <v>0.53611111111111109</v>
      </c>
      <c r="G60" s="91">
        <v>0.15833333333333333</v>
      </c>
      <c r="H60" s="91">
        <v>0.2590277777777778</v>
      </c>
      <c r="I60" s="91">
        <v>0.31041666666666667</v>
      </c>
    </row>
    <row r="61" spans="1:9" x14ac:dyDescent="0.2">
      <c r="A61" s="90" t="s">
        <v>359</v>
      </c>
      <c r="B61">
        <v>6</v>
      </c>
      <c r="C61" t="s">
        <v>345</v>
      </c>
      <c r="D61" s="91">
        <v>0.26041666666666669</v>
      </c>
      <c r="E61" s="91">
        <v>0.3125</v>
      </c>
      <c r="F61" s="91">
        <v>0.53611111111111109</v>
      </c>
      <c r="G61" s="91">
        <v>0.15902777777777777</v>
      </c>
      <c r="H61" s="91">
        <v>0.25972222222222224</v>
      </c>
      <c r="I61" s="91">
        <v>0.31111111111111112</v>
      </c>
    </row>
    <row r="62" spans="1:9" x14ac:dyDescent="0.2">
      <c r="A62" s="90" t="s">
        <v>360</v>
      </c>
      <c r="B62">
        <v>7</v>
      </c>
      <c r="C62" t="s">
        <v>347</v>
      </c>
      <c r="D62" s="91">
        <v>0.25972222222222224</v>
      </c>
      <c r="E62" s="91">
        <v>0.31180555555555556</v>
      </c>
      <c r="F62" s="91">
        <v>0.53611111111111109</v>
      </c>
      <c r="G62" s="91">
        <v>0.15972222222222224</v>
      </c>
      <c r="H62" s="91">
        <v>0.26041666666666669</v>
      </c>
      <c r="I62" s="91">
        <v>0.3125</v>
      </c>
    </row>
    <row r="63" spans="1:9" x14ac:dyDescent="0.2">
      <c r="A63" s="90" t="s">
        <v>361</v>
      </c>
      <c r="B63">
        <v>8</v>
      </c>
      <c r="C63" t="s">
        <v>349</v>
      </c>
      <c r="D63" s="91">
        <v>0.2590277777777778</v>
      </c>
      <c r="E63" s="91">
        <v>0.31041666666666667</v>
      </c>
      <c r="F63" s="91">
        <v>0.53611111111111109</v>
      </c>
      <c r="G63" s="91">
        <v>0.16041666666666668</v>
      </c>
      <c r="H63" s="91">
        <v>0.26111111111111113</v>
      </c>
      <c r="I63" s="91">
        <v>0.31319444444444444</v>
      </c>
    </row>
    <row r="64" spans="1:9" x14ac:dyDescent="0.2">
      <c r="A64" s="90" t="s">
        <v>362</v>
      </c>
      <c r="B64">
        <v>9</v>
      </c>
      <c r="C64" t="s">
        <v>351</v>
      </c>
      <c r="D64" s="91">
        <v>0.25833333333333336</v>
      </c>
      <c r="E64" s="91">
        <v>0.30972222222222223</v>
      </c>
      <c r="F64" s="91">
        <v>0.53541666666666665</v>
      </c>
      <c r="G64" s="91">
        <v>0.16041666666666668</v>
      </c>
      <c r="H64" s="91">
        <v>0.26180555555555557</v>
      </c>
      <c r="I64" s="91">
        <v>0.31388888888888888</v>
      </c>
    </row>
    <row r="65" spans="1:9" x14ac:dyDescent="0.2">
      <c r="A65" s="90" t="s">
        <v>363</v>
      </c>
      <c r="B65">
        <v>10</v>
      </c>
      <c r="C65" t="s">
        <v>339</v>
      </c>
      <c r="D65" s="91">
        <v>0.25763888888888892</v>
      </c>
      <c r="E65" s="91">
        <v>0.30902777777777779</v>
      </c>
      <c r="F65" s="91">
        <v>0.53541666666666665</v>
      </c>
      <c r="G65" s="91">
        <v>0.16111111111111112</v>
      </c>
      <c r="H65" s="91">
        <v>0.26250000000000001</v>
      </c>
      <c r="I65" s="91">
        <v>0.31458333333333333</v>
      </c>
    </row>
    <row r="66" spans="1:9" x14ac:dyDescent="0.2">
      <c r="A66" s="90" t="s">
        <v>364</v>
      </c>
      <c r="B66">
        <v>11</v>
      </c>
      <c r="C66" t="s">
        <v>341</v>
      </c>
      <c r="D66" s="91">
        <v>0.25694444444444448</v>
      </c>
      <c r="E66" s="91">
        <v>0.30833333333333335</v>
      </c>
      <c r="F66" s="91">
        <v>0.53541666666666665</v>
      </c>
      <c r="G66" s="91">
        <v>0.16180555555555556</v>
      </c>
      <c r="H66" s="91">
        <v>0.2638888888888889</v>
      </c>
      <c r="I66" s="91">
        <v>0.31527777777777777</v>
      </c>
    </row>
    <row r="67" spans="1:9" x14ac:dyDescent="0.2">
      <c r="A67" s="90" t="s">
        <v>365</v>
      </c>
      <c r="B67">
        <v>12</v>
      </c>
      <c r="C67" t="s">
        <v>343</v>
      </c>
      <c r="D67" s="91">
        <v>0.25555555555555559</v>
      </c>
      <c r="E67" s="91">
        <v>0.30694444444444441</v>
      </c>
      <c r="F67" s="91">
        <v>0.53541666666666665</v>
      </c>
      <c r="G67" s="91">
        <v>0.16250000000000001</v>
      </c>
      <c r="H67" s="91">
        <v>0.26458333333333334</v>
      </c>
      <c r="I67" s="91">
        <v>0.31597222222222221</v>
      </c>
    </row>
    <row r="68" spans="1:9" x14ac:dyDescent="0.2">
      <c r="A68" s="90" t="s">
        <v>366</v>
      </c>
      <c r="B68">
        <v>13</v>
      </c>
      <c r="C68" t="s">
        <v>345</v>
      </c>
      <c r="D68" s="91">
        <v>0.25486111111111109</v>
      </c>
      <c r="E68" s="91">
        <v>0.30624999999999997</v>
      </c>
      <c r="F68" s="91">
        <v>0.53541666666666665</v>
      </c>
      <c r="G68" s="91">
        <v>0.16319444444444445</v>
      </c>
      <c r="H68" s="91">
        <v>0.26527777777777778</v>
      </c>
      <c r="I68" s="91">
        <v>0.31666666666666665</v>
      </c>
    </row>
    <row r="69" spans="1:9" x14ac:dyDescent="0.2">
      <c r="A69" s="90" t="s">
        <v>367</v>
      </c>
      <c r="B69">
        <v>14</v>
      </c>
      <c r="C69" t="s">
        <v>347</v>
      </c>
      <c r="D69" s="91">
        <v>0.25416666666666665</v>
      </c>
      <c r="E69" s="91">
        <v>0.30555555555555552</v>
      </c>
      <c r="F69" s="91">
        <v>0.53541666666666665</v>
      </c>
      <c r="G69" s="91">
        <v>0.16319444444444445</v>
      </c>
      <c r="H69" s="91">
        <v>0.26597222222222222</v>
      </c>
      <c r="I69" s="91">
        <v>0.31736111111111115</v>
      </c>
    </row>
    <row r="70" spans="1:9" x14ac:dyDescent="0.2">
      <c r="A70" s="90" t="s">
        <v>368</v>
      </c>
      <c r="B70">
        <v>15</v>
      </c>
      <c r="C70" t="s">
        <v>349</v>
      </c>
      <c r="D70" s="91">
        <v>0.25277777777777777</v>
      </c>
      <c r="E70" s="91">
        <v>0.30416666666666664</v>
      </c>
      <c r="F70" s="91">
        <v>0.53541666666666665</v>
      </c>
      <c r="G70" s="91">
        <v>0.16388888888888889</v>
      </c>
      <c r="H70" s="91">
        <v>0.26666666666666666</v>
      </c>
      <c r="I70" s="91">
        <v>0.31805555555555554</v>
      </c>
    </row>
    <row r="71" spans="1:9" x14ac:dyDescent="0.2">
      <c r="A71" s="90" t="s">
        <v>369</v>
      </c>
      <c r="B71">
        <v>16</v>
      </c>
      <c r="C71" t="s">
        <v>351</v>
      </c>
      <c r="D71" s="91">
        <v>0.25208333333333333</v>
      </c>
      <c r="E71" s="91">
        <v>0.3034722222222222</v>
      </c>
      <c r="F71" s="91">
        <v>0.53541666666666665</v>
      </c>
      <c r="G71" s="91">
        <v>0.16458333333333333</v>
      </c>
      <c r="H71" s="91">
        <v>0.2673611111111111</v>
      </c>
      <c r="I71" s="91">
        <v>0.31875000000000003</v>
      </c>
    </row>
    <row r="72" spans="1:9" x14ac:dyDescent="0.2">
      <c r="A72" s="90" t="s">
        <v>370</v>
      </c>
      <c r="B72">
        <v>17</v>
      </c>
      <c r="C72" t="s">
        <v>339</v>
      </c>
      <c r="D72" s="91">
        <v>0.25138888888888888</v>
      </c>
      <c r="E72" s="91">
        <v>0.30208333333333331</v>
      </c>
      <c r="F72" s="91">
        <v>0.53472222222222221</v>
      </c>
      <c r="G72" s="91">
        <v>0.16527777777777777</v>
      </c>
      <c r="H72" s="91">
        <v>0.26805555555555555</v>
      </c>
      <c r="I72" s="91">
        <v>0.31944444444444448</v>
      </c>
    </row>
    <row r="73" spans="1:9" x14ac:dyDescent="0.2">
      <c r="A73" s="90" t="s">
        <v>371</v>
      </c>
      <c r="B73">
        <v>18</v>
      </c>
      <c r="C73" t="s">
        <v>341</v>
      </c>
      <c r="D73" s="91">
        <v>0.25</v>
      </c>
      <c r="E73" s="91">
        <v>0.30138888888888887</v>
      </c>
      <c r="F73" s="91">
        <v>0.53472222222222221</v>
      </c>
      <c r="G73" s="91">
        <v>0.16527777777777777</v>
      </c>
      <c r="H73" s="91">
        <v>0.26874999999999999</v>
      </c>
      <c r="I73" s="91">
        <v>0.32013888888888892</v>
      </c>
    </row>
    <row r="74" spans="1:9" x14ac:dyDescent="0.2">
      <c r="A74" s="90" t="s">
        <v>372</v>
      </c>
      <c r="B74">
        <v>19</v>
      </c>
      <c r="C74" t="s">
        <v>343</v>
      </c>
      <c r="D74" s="91">
        <v>0.24930555555555556</v>
      </c>
      <c r="E74" s="91">
        <v>0.3</v>
      </c>
      <c r="F74" s="91">
        <v>0.53472222222222221</v>
      </c>
      <c r="G74" s="91">
        <v>0.16597222222222222</v>
      </c>
      <c r="H74" s="91">
        <v>0.26944444444444443</v>
      </c>
      <c r="I74" s="91">
        <v>0.32083333333333336</v>
      </c>
    </row>
    <row r="75" spans="1:9" x14ac:dyDescent="0.2">
      <c r="A75" s="90" t="s">
        <v>373</v>
      </c>
      <c r="B75">
        <v>20</v>
      </c>
      <c r="C75" t="s">
        <v>345</v>
      </c>
      <c r="D75" s="91">
        <v>0.24861111111111112</v>
      </c>
      <c r="E75" s="91">
        <v>0.29930555555555555</v>
      </c>
      <c r="F75" s="91">
        <v>0.53472222222222221</v>
      </c>
      <c r="G75" s="91">
        <v>0.16666666666666666</v>
      </c>
      <c r="H75" s="91">
        <v>0.27013888888888887</v>
      </c>
      <c r="I75" s="91">
        <v>0.3215277777777778</v>
      </c>
    </row>
    <row r="77" spans="1:9" x14ac:dyDescent="0.2">
      <c r="A77" s="90" t="s">
        <v>378</v>
      </c>
    </row>
    <row r="78" spans="1:9" x14ac:dyDescent="0.2">
      <c r="A78" s="90" t="s">
        <v>379</v>
      </c>
    </row>
    <row r="80" spans="1:9" x14ac:dyDescent="0.2">
      <c r="A80" s="90" t="s">
        <v>325</v>
      </c>
      <c r="B80" t="s">
        <v>326</v>
      </c>
      <c r="C80" t="s">
        <v>327</v>
      </c>
      <c r="D80" t="s">
        <v>328</v>
      </c>
      <c r="E80" t="s">
        <v>329</v>
      </c>
      <c r="F80" t="s">
        <v>330</v>
      </c>
      <c r="G80" t="s">
        <v>9</v>
      </c>
    </row>
    <row r="81" spans="1:9" x14ac:dyDescent="0.2">
      <c r="A81" s="90" t="s">
        <v>331</v>
      </c>
      <c r="B81" t="s">
        <v>332</v>
      </c>
      <c r="C81" t="s">
        <v>333</v>
      </c>
      <c r="D81" t="s">
        <v>5</v>
      </c>
      <c r="E81" t="s">
        <v>334</v>
      </c>
      <c r="F81" t="s">
        <v>335</v>
      </c>
      <c r="G81" t="s">
        <v>336</v>
      </c>
      <c r="H81" t="s">
        <v>337</v>
      </c>
    </row>
    <row r="82" spans="1:9" x14ac:dyDescent="0.2">
      <c r="A82" s="90" t="s">
        <v>338</v>
      </c>
      <c r="B82">
        <v>21</v>
      </c>
      <c r="C82" t="s">
        <v>347</v>
      </c>
      <c r="D82" s="91">
        <v>0.24722222222222223</v>
      </c>
      <c r="E82" s="91">
        <v>0.2986111111111111</v>
      </c>
      <c r="F82" s="91">
        <v>0.53472222222222221</v>
      </c>
      <c r="G82" s="91">
        <v>0.1673611111111111</v>
      </c>
      <c r="H82" s="91">
        <v>0.27152777777777776</v>
      </c>
      <c r="I82" s="91">
        <v>0.32222222222222224</v>
      </c>
    </row>
    <row r="83" spans="1:9" x14ac:dyDescent="0.2">
      <c r="A83" s="90" t="s">
        <v>340</v>
      </c>
      <c r="B83">
        <v>22</v>
      </c>
      <c r="C83" t="s">
        <v>349</v>
      </c>
      <c r="D83" s="91">
        <v>0.24652777777777779</v>
      </c>
      <c r="E83" s="91">
        <v>0.29722222222222222</v>
      </c>
      <c r="F83" s="91">
        <v>0.53472222222222221</v>
      </c>
      <c r="G83" s="91">
        <v>0.1673611111111111</v>
      </c>
      <c r="H83" s="91">
        <v>0.2722222222222222</v>
      </c>
      <c r="I83" s="91">
        <v>0.32291666666666669</v>
      </c>
    </row>
    <row r="84" spans="1:9" x14ac:dyDescent="0.2">
      <c r="A84" s="90" t="s">
        <v>342</v>
      </c>
      <c r="B84">
        <v>23</v>
      </c>
      <c r="C84" t="s">
        <v>351</v>
      </c>
      <c r="D84" s="91">
        <v>0.24513888888888888</v>
      </c>
      <c r="E84" s="91">
        <v>0.29652777777777778</v>
      </c>
      <c r="F84" s="91">
        <v>0.53402777777777777</v>
      </c>
      <c r="G84" s="91">
        <v>0.16805555555555554</v>
      </c>
      <c r="H84" s="91">
        <v>0.27291666666666664</v>
      </c>
      <c r="I84" s="91">
        <v>0.32361111111111113</v>
      </c>
    </row>
    <row r="85" spans="1:9" x14ac:dyDescent="0.2">
      <c r="A85" s="90" t="s">
        <v>344</v>
      </c>
      <c r="B85">
        <v>24</v>
      </c>
      <c r="C85" t="s">
        <v>339</v>
      </c>
      <c r="D85" s="91">
        <v>0.24444444444444446</v>
      </c>
      <c r="E85" s="91">
        <v>0.2951388888888889</v>
      </c>
      <c r="F85" s="91">
        <v>0.53402777777777777</v>
      </c>
      <c r="G85" s="91">
        <v>0.16874999999999998</v>
      </c>
      <c r="H85" s="91">
        <v>0.27361111111111108</v>
      </c>
      <c r="I85" s="91">
        <v>0.32430555555555557</v>
      </c>
    </row>
    <row r="86" spans="1:9" x14ac:dyDescent="0.2">
      <c r="A86" s="90" t="s">
        <v>346</v>
      </c>
      <c r="B86">
        <v>25</v>
      </c>
      <c r="C86" t="s">
        <v>341</v>
      </c>
      <c r="D86" s="91">
        <v>0.24305555555555555</v>
      </c>
      <c r="E86" s="91">
        <v>0.29444444444444445</v>
      </c>
      <c r="F86" s="91">
        <v>0.53402777777777777</v>
      </c>
      <c r="G86" s="91">
        <v>0.16874999999999998</v>
      </c>
      <c r="H86" s="91">
        <v>0.27430555555555552</v>
      </c>
      <c r="I86" s="91">
        <v>0.32500000000000001</v>
      </c>
    </row>
    <row r="87" spans="1:9" x14ac:dyDescent="0.2">
      <c r="A87" s="90" t="s">
        <v>348</v>
      </c>
      <c r="B87">
        <v>26</v>
      </c>
      <c r="C87" t="s">
        <v>343</v>
      </c>
      <c r="D87" s="91">
        <v>0.24236111111111111</v>
      </c>
      <c r="E87" s="91">
        <v>0.29305555555555557</v>
      </c>
      <c r="F87" s="91">
        <v>0.53402777777777777</v>
      </c>
      <c r="G87" s="91">
        <v>0.16944444444444443</v>
      </c>
      <c r="H87" s="91">
        <v>0.27499999999999997</v>
      </c>
      <c r="I87" s="91">
        <v>0.32569444444444445</v>
      </c>
    </row>
    <row r="88" spans="1:9" x14ac:dyDescent="0.2">
      <c r="A88" s="90" t="s">
        <v>350</v>
      </c>
      <c r="B88">
        <v>27</v>
      </c>
      <c r="C88" t="s">
        <v>345</v>
      </c>
      <c r="D88" s="91">
        <v>0.24097222222222223</v>
      </c>
      <c r="E88" s="91">
        <v>0.29236111111111113</v>
      </c>
      <c r="F88" s="91">
        <v>0.53333333333333333</v>
      </c>
      <c r="G88" s="91">
        <v>0.16944444444444443</v>
      </c>
      <c r="H88" s="91">
        <v>0.27569444444444446</v>
      </c>
      <c r="I88" s="91">
        <v>0.3263888888888889</v>
      </c>
    </row>
    <row r="89" spans="1:9" x14ac:dyDescent="0.2">
      <c r="A89" s="90" t="s">
        <v>352</v>
      </c>
      <c r="B89">
        <v>28</v>
      </c>
      <c r="C89" t="s">
        <v>347</v>
      </c>
      <c r="D89" s="91">
        <v>0.24027777777777778</v>
      </c>
      <c r="E89" s="91">
        <v>0.29097222222222224</v>
      </c>
      <c r="F89" s="91">
        <v>0.53333333333333333</v>
      </c>
      <c r="G89" s="91">
        <v>0.17013888888888887</v>
      </c>
      <c r="H89" s="91">
        <v>0.27638888888888885</v>
      </c>
      <c r="I89" s="91">
        <v>0.32708333333333334</v>
      </c>
    </row>
    <row r="90" spans="1:9" x14ac:dyDescent="0.2">
      <c r="A90" s="90" t="s">
        <v>353</v>
      </c>
      <c r="B90">
        <v>29</v>
      </c>
      <c r="C90" t="s">
        <v>349</v>
      </c>
      <c r="D90" s="91">
        <v>0.2388888888888889</v>
      </c>
      <c r="E90" s="91">
        <v>0.28958333333333336</v>
      </c>
      <c r="F90" s="91">
        <v>0.53333333333333333</v>
      </c>
      <c r="G90" s="91">
        <v>0.17083333333333331</v>
      </c>
      <c r="H90" s="91">
        <v>0.27708333333333335</v>
      </c>
      <c r="I90" s="91">
        <v>0.32777777777777778</v>
      </c>
    </row>
    <row r="91" spans="1:9" x14ac:dyDescent="0.2">
      <c r="A91" s="90" t="s">
        <v>354</v>
      </c>
      <c r="B91">
        <v>1</v>
      </c>
      <c r="C91" t="s">
        <v>351</v>
      </c>
      <c r="D91" s="91">
        <v>0.23819444444444446</v>
      </c>
      <c r="E91" s="91">
        <v>0.28888888888888892</v>
      </c>
      <c r="F91" s="91">
        <v>0.53333333333333333</v>
      </c>
      <c r="G91" s="91">
        <v>0.17083333333333331</v>
      </c>
      <c r="H91" s="91">
        <v>0.27777777777777779</v>
      </c>
      <c r="I91" s="91">
        <v>0.32847222222222222</v>
      </c>
    </row>
    <row r="92" spans="1:9" x14ac:dyDescent="0.2">
      <c r="A92" s="90" t="s">
        <v>355</v>
      </c>
      <c r="B92">
        <v>2</v>
      </c>
      <c r="C92" t="s">
        <v>339</v>
      </c>
      <c r="D92" s="91">
        <v>0.23680555555555557</v>
      </c>
      <c r="E92" s="91">
        <v>0.28750000000000003</v>
      </c>
      <c r="F92" s="91">
        <v>0.53263888888888888</v>
      </c>
      <c r="G92" s="91">
        <v>0.17152777777777775</v>
      </c>
      <c r="H92" s="91">
        <v>0.27847222222222223</v>
      </c>
      <c r="I92" s="91">
        <v>0.3298611111111111</v>
      </c>
    </row>
    <row r="93" spans="1:9" x14ac:dyDescent="0.2">
      <c r="A93" s="90" t="s">
        <v>356</v>
      </c>
      <c r="B93">
        <v>3</v>
      </c>
      <c r="C93" t="s">
        <v>341</v>
      </c>
      <c r="D93" s="91">
        <v>0.23541666666666669</v>
      </c>
      <c r="E93" s="91">
        <v>0.28680555555555554</v>
      </c>
      <c r="F93" s="91">
        <v>0.53263888888888888</v>
      </c>
      <c r="G93" s="91">
        <v>0.17152777777777775</v>
      </c>
      <c r="H93" s="91">
        <v>0.27916666666666667</v>
      </c>
      <c r="I93" s="91">
        <v>0.33055555555555555</v>
      </c>
    </row>
    <row r="94" spans="1:9" x14ac:dyDescent="0.2">
      <c r="A94" s="90" t="s">
        <v>357</v>
      </c>
      <c r="B94">
        <v>4</v>
      </c>
      <c r="C94" t="s">
        <v>343</v>
      </c>
      <c r="D94" s="91">
        <v>0.27638888888888885</v>
      </c>
      <c r="E94" s="91">
        <v>0.32708333333333334</v>
      </c>
      <c r="F94" s="91">
        <v>7.4305555555555555E-2</v>
      </c>
      <c r="G94" s="91">
        <v>0.21388888888888891</v>
      </c>
      <c r="H94" s="91">
        <v>0.3215277777777778</v>
      </c>
      <c r="I94" s="91">
        <v>0.37291666666666662</v>
      </c>
    </row>
    <row r="95" spans="1:9" x14ac:dyDescent="0.2">
      <c r="A95" s="90" t="s">
        <v>358</v>
      </c>
      <c r="B95">
        <v>5</v>
      </c>
      <c r="C95" t="s">
        <v>345</v>
      </c>
      <c r="D95" s="91">
        <v>0.27499999999999997</v>
      </c>
      <c r="E95" s="91">
        <v>0.3263888888888889</v>
      </c>
      <c r="F95" s="91">
        <v>7.4305555555555555E-2</v>
      </c>
      <c r="G95" s="91">
        <v>0.21388888888888891</v>
      </c>
      <c r="H95" s="91">
        <v>0.32222222222222224</v>
      </c>
      <c r="I95" s="91">
        <v>0.37361111111111112</v>
      </c>
    </row>
    <row r="96" spans="1:9" x14ac:dyDescent="0.2">
      <c r="A96" s="90" t="s">
        <v>359</v>
      </c>
      <c r="B96">
        <v>6</v>
      </c>
      <c r="C96" t="s">
        <v>347</v>
      </c>
      <c r="D96" s="91">
        <v>0.27430555555555552</v>
      </c>
      <c r="E96" s="91">
        <v>0.32500000000000001</v>
      </c>
      <c r="F96" s="91">
        <v>7.3611111111111113E-2</v>
      </c>
      <c r="G96" s="91">
        <v>0.21458333333333335</v>
      </c>
      <c r="H96" s="91">
        <v>0.32291666666666669</v>
      </c>
      <c r="I96" s="91">
        <v>0.3743055555555555</v>
      </c>
    </row>
    <row r="97" spans="1:9" x14ac:dyDescent="0.2">
      <c r="A97" s="90" t="s">
        <v>360</v>
      </c>
      <c r="B97">
        <v>7</v>
      </c>
      <c r="C97" t="s">
        <v>349</v>
      </c>
      <c r="D97" s="91">
        <v>0.27291666666666664</v>
      </c>
      <c r="E97" s="91">
        <v>0.32430555555555557</v>
      </c>
      <c r="F97" s="91">
        <v>7.3611111111111113E-2</v>
      </c>
      <c r="G97" s="91">
        <v>0.21458333333333335</v>
      </c>
      <c r="H97" s="91">
        <v>0.32361111111111113</v>
      </c>
      <c r="I97" s="91">
        <v>0.375</v>
      </c>
    </row>
    <row r="98" spans="1:9" x14ac:dyDescent="0.2">
      <c r="A98" s="90" t="s">
        <v>361</v>
      </c>
      <c r="B98">
        <v>8</v>
      </c>
      <c r="C98" t="s">
        <v>351</v>
      </c>
      <c r="D98" s="91">
        <v>0.27152777777777776</v>
      </c>
      <c r="E98" s="91">
        <v>0.32291666666666669</v>
      </c>
      <c r="F98" s="91">
        <v>7.3611111111111113E-2</v>
      </c>
      <c r="G98" s="91">
        <v>0.21527777777777779</v>
      </c>
      <c r="H98" s="91">
        <v>0.32430555555555557</v>
      </c>
      <c r="I98" s="91">
        <v>0.3756944444444445</v>
      </c>
    </row>
    <row r="99" spans="1:9" x14ac:dyDescent="0.2">
      <c r="A99" s="90" t="s">
        <v>362</v>
      </c>
      <c r="B99">
        <v>9</v>
      </c>
      <c r="C99" t="s">
        <v>339</v>
      </c>
      <c r="D99" s="91">
        <v>0.27083333333333331</v>
      </c>
      <c r="E99" s="91">
        <v>0.3215277777777778</v>
      </c>
      <c r="F99" s="91">
        <v>7.2916666666666671E-2</v>
      </c>
      <c r="G99" s="91">
        <v>0.21527777777777779</v>
      </c>
      <c r="H99" s="91">
        <v>0.32500000000000001</v>
      </c>
      <c r="I99" s="91">
        <v>0.37638888888888888</v>
      </c>
    </row>
    <row r="100" spans="1:9" x14ac:dyDescent="0.2">
      <c r="A100" s="90" t="s">
        <v>363</v>
      </c>
      <c r="B100">
        <v>10</v>
      </c>
      <c r="C100" t="s">
        <v>341</v>
      </c>
      <c r="D100" s="91">
        <v>0.26944444444444443</v>
      </c>
      <c r="E100" s="91">
        <v>0.32083333333333336</v>
      </c>
      <c r="F100" s="91">
        <v>7.2916666666666671E-2</v>
      </c>
      <c r="G100" s="91">
        <v>0.21597222222222223</v>
      </c>
      <c r="H100" s="91">
        <v>0.32569444444444445</v>
      </c>
      <c r="I100" s="91">
        <v>0.37708333333333338</v>
      </c>
    </row>
    <row r="101" spans="1:9" x14ac:dyDescent="0.2">
      <c r="A101" s="90" t="s">
        <v>364</v>
      </c>
      <c r="B101">
        <v>11</v>
      </c>
      <c r="C101" t="s">
        <v>343</v>
      </c>
      <c r="D101" s="91">
        <v>0.26805555555555555</v>
      </c>
      <c r="E101" s="91">
        <v>0.31944444444444448</v>
      </c>
      <c r="F101" s="91">
        <v>7.2916666666666671E-2</v>
      </c>
      <c r="G101" s="91">
        <v>0.21597222222222223</v>
      </c>
      <c r="H101" s="91">
        <v>0.3263888888888889</v>
      </c>
      <c r="I101" s="91">
        <v>0.37777777777777777</v>
      </c>
    </row>
    <row r="102" spans="1:9" x14ac:dyDescent="0.2">
      <c r="A102" s="90" t="s">
        <v>365</v>
      </c>
      <c r="B102">
        <v>12</v>
      </c>
      <c r="C102" t="s">
        <v>345</v>
      </c>
      <c r="D102" s="91">
        <v>0.2673611111111111</v>
      </c>
      <c r="E102" s="91">
        <v>0.31875000000000003</v>
      </c>
      <c r="F102" s="91">
        <v>7.2916666666666671E-2</v>
      </c>
      <c r="G102" s="91">
        <v>0.21666666666666667</v>
      </c>
      <c r="H102" s="91">
        <v>0.32708333333333334</v>
      </c>
      <c r="I102" s="91">
        <v>0.37847222222222227</v>
      </c>
    </row>
    <row r="103" spans="1:9" x14ac:dyDescent="0.2">
      <c r="A103" s="90" t="s">
        <v>366</v>
      </c>
      <c r="B103">
        <v>13</v>
      </c>
      <c r="C103" t="s">
        <v>347</v>
      </c>
      <c r="D103" s="91">
        <v>0.26597222222222222</v>
      </c>
      <c r="E103" s="91">
        <v>0.31736111111111115</v>
      </c>
      <c r="F103" s="91">
        <v>7.2222222222222229E-2</v>
      </c>
      <c r="G103" s="91">
        <v>0.21666666666666667</v>
      </c>
      <c r="H103" s="91">
        <v>0.32777777777777778</v>
      </c>
      <c r="I103" s="91">
        <v>0.37916666666666665</v>
      </c>
    </row>
    <row r="104" spans="1:9" x14ac:dyDescent="0.2">
      <c r="A104" s="90" t="s">
        <v>367</v>
      </c>
      <c r="B104">
        <v>14</v>
      </c>
      <c r="C104" t="s">
        <v>349</v>
      </c>
      <c r="D104" s="91">
        <v>0.26458333333333334</v>
      </c>
      <c r="E104" s="91">
        <v>0.31597222222222221</v>
      </c>
      <c r="F104" s="91">
        <v>7.2222222222222229E-2</v>
      </c>
      <c r="G104" s="91">
        <v>0.21736111111111112</v>
      </c>
      <c r="H104" s="91">
        <v>0.32847222222222222</v>
      </c>
      <c r="I104" s="91">
        <v>0.37986111111111115</v>
      </c>
    </row>
    <row r="105" spans="1:9" x14ac:dyDescent="0.2">
      <c r="A105" s="90" t="s">
        <v>368</v>
      </c>
      <c r="B105">
        <v>15</v>
      </c>
      <c r="C105" t="s">
        <v>351</v>
      </c>
      <c r="D105" s="91">
        <v>0.2638888888888889</v>
      </c>
      <c r="E105" s="91">
        <v>0.31527777777777777</v>
      </c>
      <c r="F105" s="91">
        <v>7.2222222222222229E-2</v>
      </c>
      <c r="G105" s="91">
        <v>0.21736111111111112</v>
      </c>
      <c r="H105" s="91">
        <v>0.32916666666666666</v>
      </c>
      <c r="I105" s="91">
        <v>0.38055555555555554</v>
      </c>
    </row>
    <row r="106" spans="1:9" x14ac:dyDescent="0.2">
      <c r="A106" s="90" t="s">
        <v>369</v>
      </c>
      <c r="B106">
        <v>16</v>
      </c>
      <c r="C106" t="s">
        <v>339</v>
      </c>
      <c r="D106" s="91">
        <v>0.26250000000000001</v>
      </c>
      <c r="E106" s="91">
        <v>0.31388888888888888</v>
      </c>
      <c r="F106" s="91">
        <v>7.1527777777777787E-2</v>
      </c>
      <c r="G106" s="91">
        <v>0.21805555555555556</v>
      </c>
      <c r="H106" s="91">
        <v>0.3298611111111111</v>
      </c>
      <c r="I106" s="91">
        <v>0.38194444444444442</v>
      </c>
    </row>
    <row r="107" spans="1:9" x14ac:dyDescent="0.2">
      <c r="A107" s="90" t="s">
        <v>370</v>
      </c>
      <c r="B107">
        <v>17</v>
      </c>
      <c r="C107" t="s">
        <v>341</v>
      </c>
      <c r="D107" s="91">
        <v>0.26111111111111113</v>
      </c>
      <c r="E107" s="91">
        <v>0.31319444444444444</v>
      </c>
      <c r="F107" s="91">
        <v>7.1527777777777787E-2</v>
      </c>
      <c r="G107" s="91">
        <v>0.21805555555555556</v>
      </c>
      <c r="H107" s="91">
        <v>0.33055555555555555</v>
      </c>
      <c r="I107" s="91">
        <v>0.38263888888888892</v>
      </c>
    </row>
    <row r="108" spans="1:9" x14ac:dyDescent="0.2">
      <c r="A108" s="90" t="s">
        <v>371</v>
      </c>
      <c r="B108">
        <v>18</v>
      </c>
      <c r="C108" t="s">
        <v>343</v>
      </c>
      <c r="D108" s="91">
        <v>0.25972222222222224</v>
      </c>
      <c r="E108" s="91">
        <v>0.31180555555555556</v>
      </c>
      <c r="F108" s="91">
        <v>7.1527777777777787E-2</v>
      </c>
      <c r="G108" s="91">
        <v>0.21805555555555556</v>
      </c>
      <c r="H108" s="91">
        <v>0.33124999999999999</v>
      </c>
      <c r="I108" s="91">
        <v>0.3833333333333333</v>
      </c>
    </row>
    <row r="109" spans="1:9" x14ac:dyDescent="0.2">
      <c r="A109" s="90" t="s">
        <v>372</v>
      </c>
      <c r="B109">
        <v>19</v>
      </c>
      <c r="C109" t="s">
        <v>345</v>
      </c>
      <c r="D109" s="91">
        <v>0.2590277777777778</v>
      </c>
      <c r="E109" s="91">
        <v>0.31041666666666667</v>
      </c>
      <c r="F109" s="91">
        <v>7.0833333333333331E-2</v>
      </c>
      <c r="G109" s="91">
        <v>0.21875</v>
      </c>
      <c r="H109" s="91">
        <v>0.33194444444444443</v>
      </c>
      <c r="I109" s="91">
        <v>0.3840277777777778</v>
      </c>
    </row>
    <row r="110" spans="1:9" x14ac:dyDescent="0.2">
      <c r="A110" s="90" t="s">
        <v>373</v>
      </c>
      <c r="B110">
        <v>20</v>
      </c>
      <c r="C110" t="s">
        <v>347</v>
      </c>
      <c r="D110" s="91">
        <v>0.25763888888888892</v>
      </c>
      <c r="E110" s="91">
        <v>0.30972222222222223</v>
      </c>
      <c r="F110" s="91">
        <v>7.0833333333333331E-2</v>
      </c>
      <c r="G110" s="91">
        <v>0.21875</v>
      </c>
      <c r="H110" s="91">
        <v>0.33263888888888887</v>
      </c>
      <c r="I110" s="91">
        <v>0.38472222222222219</v>
      </c>
    </row>
    <row r="111" spans="1:9" x14ac:dyDescent="0.2">
      <c r="A111" s="90" t="s">
        <v>374</v>
      </c>
      <c r="B111">
        <v>21</v>
      </c>
      <c r="C111" t="s">
        <v>349</v>
      </c>
      <c r="D111" s="91">
        <v>0.25625000000000003</v>
      </c>
      <c r="E111" s="91">
        <v>0.30833333333333335</v>
      </c>
      <c r="F111" s="91">
        <v>7.0833333333333331E-2</v>
      </c>
      <c r="G111" s="91">
        <v>0.21944444444444444</v>
      </c>
      <c r="H111" s="91">
        <v>0.33333333333333331</v>
      </c>
      <c r="I111" s="91">
        <v>0.38541666666666669</v>
      </c>
    </row>
    <row r="112" spans="1:9" x14ac:dyDescent="0.2">
      <c r="A112" s="90" t="s">
        <v>375</v>
      </c>
      <c r="B112">
        <v>22</v>
      </c>
      <c r="C112" t="s">
        <v>351</v>
      </c>
      <c r="D112" s="91">
        <v>0.25555555555555559</v>
      </c>
      <c r="E112" s="91">
        <v>0.30763888888888891</v>
      </c>
      <c r="F112" s="91">
        <v>7.0833333333333331E-2</v>
      </c>
      <c r="G112" s="91">
        <v>0.21944444444444444</v>
      </c>
      <c r="H112" s="91">
        <v>0.33402777777777781</v>
      </c>
      <c r="I112" s="91">
        <v>0.38611111111111113</v>
      </c>
    </row>
    <row r="114" spans="1:9" x14ac:dyDescent="0.2">
      <c r="A114" s="90" t="s">
        <v>380</v>
      </c>
    </row>
    <row r="115" spans="1:9" x14ac:dyDescent="0.2">
      <c r="A115" s="90" t="s">
        <v>381</v>
      </c>
    </row>
    <row r="117" spans="1:9" x14ac:dyDescent="0.2">
      <c r="A117" s="90" t="s">
        <v>325</v>
      </c>
      <c r="B117" t="s">
        <v>326</v>
      </c>
      <c r="C117" t="s">
        <v>327</v>
      </c>
      <c r="D117" t="s">
        <v>328</v>
      </c>
      <c r="E117" t="s">
        <v>329</v>
      </c>
      <c r="F117" t="s">
        <v>330</v>
      </c>
      <c r="G117" t="s">
        <v>9</v>
      </c>
    </row>
    <row r="118" spans="1:9" x14ac:dyDescent="0.2">
      <c r="A118" s="90" t="s">
        <v>331</v>
      </c>
      <c r="B118" t="s">
        <v>332</v>
      </c>
      <c r="C118" t="s">
        <v>333</v>
      </c>
      <c r="D118" t="s">
        <v>5</v>
      </c>
      <c r="E118" t="s">
        <v>334</v>
      </c>
      <c r="F118" t="s">
        <v>335</v>
      </c>
      <c r="G118" t="s">
        <v>336</v>
      </c>
      <c r="H118" t="s">
        <v>337</v>
      </c>
    </row>
    <row r="119" spans="1:9" x14ac:dyDescent="0.2">
      <c r="A119" s="90" t="s">
        <v>338</v>
      </c>
      <c r="B119">
        <v>23</v>
      </c>
      <c r="C119" t="s">
        <v>339</v>
      </c>
      <c r="D119" s="91">
        <v>0.25416666666666665</v>
      </c>
      <c r="E119" s="91">
        <v>0.30624999999999997</v>
      </c>
      <c r="F119" s="91">
        <v>7.013888888888889E-2</v>
      </c>
      <c r="G119" s="91">
        <v>0.21944444444444444</v>
      </c>
      <c r="H119" s="91">
        <v>0.3347222222222222</v>
      </c>
      <c r="I119" s="91">
        <v>0.38680555555555557</v>
      </c>
    </row>
    <row r="120" spans="1:9" x14ac:dyDescent="0.2">
      <c r="A120" s="90" t="s">
        <v>340</v>
      </c>
      <c r="B120">
        <v>24</v>
      </c>
      <c r="C120" t="s">
        <v>341</v>
      </c>
      <c r="D120" s="91">
        <v>0.25277777777777777</v>
      </c>
      <c r="E120" s="91">
        <v>0.30555555555555552</v>
      </c>
      <c r="F120" s="91">
        <v>7.013888888888889E-2</v>
      </c>
      <c r="G120" s="91">
        <v>0.22013888888888888</v>
      </c>
      <c r="H120" s="91">
        <v>0.3354166666666667</v>
      </c>
      <c r="I120" s="91">
        <v>0.38819444444444445</v>
      </c>
    </row>
    <row r="121" spans="1:9" x14ac:dyDescent="0.2">
      <c r="A121" s="90" t="s">
        <v>342</v>
      </c>
      <c r="B121">
        <v>25</v>
      </c>
      <c r="C121" t="s">
        <v>343</v>
      </c>
      <c r="D121" s="91">
        <v>0.25138888888888888</v>
      </c>
      <c r="E121" s="91">
        <v>0.30416666666666664</v>
      </c>
      <c r="F121" s="91">
        <v>7.013888888888889E-2</v>
      </c>
      <c r="G121" s="91">
        <v>0.22013888888888888</v>
      </c>
      <c r="H121" s="91">
        <v>0.33611111111111108</v>
      </c>
      <c r="I121" s="91">
        <v>0.3888888888888889</v>
      </c>
    </row>
    <row r="122" spans="1:9" x14ac:dyDescent="0.2">
      <c r="A122" s="90" t="s">
        <v>344</v>
      </c>
      <c r="B122">
        <v>26</v>
      </c>
      <c r="C122" t="s">
        <v>345</v>
      </c>
      <c r="D122" s="91">
        <v>0.25069444444444444</v>
      </c>
      <c r="E122" s="91">
        <v>0.30277777777777776</v>
      </c>
      <c r="F122" s="91">
        <v>6.9444444444444434E-2</v>
      </c>
      <c r="G122" s="91">
        <v>0.22013888888888888</v>
      </c>
      <c r="H122" s="91">
        <v>0.33680555555555558</v>
      </c>
      <c r="I122" s="91">
        <v>0.38958333333333334</v>
      </c>
    </row>
    <row r="123" spans="1:9" x14ac:dyDescent="0.2">
      <c r="A123" s="90" t="s">
        <v>346</v>
      </c>
      <c r="B123">
        <v>27</v>
      </c>
      <c r="C123" t="s">
        <v>347</v>
      </c>
      <c r="D123" s="91">
        <v>0.24930555555555556</v>
      </c>
      <c r="E123" s="91">
        <v>0.30208333333333331</v>
      </c>
      <c r="F123" s="91">
        <v>6.9444444444444434E-2</v>
      </c>
      <c r="G123" s="91">
        <v>0.22083333333333333</v>
      </c>
      <c r="H123" s="91">
        <v>0.33749999999999997</v>
      </c>
      <c r="I123" s="91">
        <v>0.39027777777777778</v>
      </c>
    </row>
    <row r="124" spans="1:9" x14ac:dyDescent="0.2">
      <c r="A124" s="90" t="s">
        <v>348</v>
      </c>
      <c r="B124">
        <v>28</v>
      </c>
      <c r="C124" t="s">
        <v>349</v>
      </c>
      <c r="D124" s="91">
        <v>0.24791666666666667</v>
      </c>
      <c r="E124" s="91">
        <v>0.30069444444444443</v>
      </c>
      <c r="F124" s="91">
        <v>6.9444444444444434E-2</v>
      </c>
      <c r="G124" s="91">
        <v>0.22083333333333333</v>
      </c>
      <c r="H124" s="91">
        <v>0.33819444444444446</v>
      </c>
      <c r="I124" s="91">
        <v>0.39097222222222222</v>
      </c>
    </row>
    <row r="125" spans="1:9" x14ac:dyDescent="0.2">
      <c r="A125" s="90" t="s">
        <v>350</v>
      </c>
      <c r="B125">
        <v>29</v>
      </c>
      <c r="C125" t="s">
        <v>351</v>
      </c>
      <c r="D125" s="91">
        <v>0.24652777777777779</v>
      </c>
      <c r="E125" s="91">
        <v>0.3</v>
      </c>
      <c r="F125" s="91">
        <v>6.8749999999999992E-2</v>
      </c>
      <c r="G125" s="91">
        <v>0.22083333333333333</v>
      </c>
      <c r="H125" s="91">
        <v>0.33888888888888885</v>
      </c>
      <c r="I125" s="91">
        <v>0.39166666666666666</v>
      </c>
    </row>
    <row r="126" spans="1:9" x14ac:dyDescent="0.2">
      <c r="A126" s="90" t="s">
        <v>352</v>
      </c>
      <c r="B126">
        <v>1</v>
      </c>
      <c r="C126" t="s">
        <v>339</v>
      </c>
      <c r="D126" s="91">
        <v>0.24583333333333335</v>
      </c>
      <c r="E126" s="91">
        <v>0.2986111111111111</v>
      </c>
      <c r="F126" s="91">
        <v>6.8749999999999992E-2</v>
      </c>
      <c r="G126" s="91">
        <v>0.22152777777777777</v>
      </c>
      <c r="H126" s="91">
        <v>0.33958333333333335</v>
      </c>
      <c r="I126" s="91">
        <v>0.39305555555555555</v>
      </c>
    </row>
    <row r="127" spans="1:9" x14ac:dyDescent="0.2">
      <c r="A127" s="90" t="s">
        <v>353</v>
      </c>
      <c r="B127">
        <v>2</v>
      </c>
      <c r="C127" t="s">
        <v>341</v>
      </c>
      <c r="D127" s="91">
        <v>0.24444444444444446</v>
      </c>
      <c r="E127" s="91">
        <v>0.29791666666666666</v>
      </c>
      <c r="F127" s="91">
        <v>6.8749999999999992E-2</v>
      </c>
      <c r="G127" s="91">
        <v>0.22152777777777777</v>
      </c>
      <c r="H127" s="91">
        <v>0.34027777777777773</v>
      </c>
      <c r="I127" s="91">
        <v>0.39374999999999999</v>
      </c>
    </row>
    <row r="128" spans="1:9" x14ac:dyDescent="0.2">
      <c r="A128" s="90" t="s">
        <v>354</v>
      </c>
      <c r="B128">
        <v>3</v>
      </c>
      <c r="C128" t="s">
        <v>343</v>
      </c>
      <c r="D128" s="91">
        <v>0.24305555555555555</v>
      </c>
      <c r="E128" s="91">
        <v>0.29652777777777778</v>
      </c>
      <c r="F128" s="91">
        <v>6.8749999999999992E-2</v>
      </c>
      <c r="G128" s="91">
        <v>0.22152777777777777</v>
      </c>
      <c r="H128" s="91">
        <v>0.34097222222222223</v>
      </c>
      <c r="I128" s="91">
        <v>0.39444444444444443</v>
      </c>
    </row>
    <row r="129" spans="1:9" x14ac:dyDescent="0.2">
      <c r="A129" s="90" t="s">
        <v>355</v>
      </c>
      <c r="B129">
        <v>4</v>
      </c>
      <c r="C129" t="s">
        <v>345</v>
      </c>
      <c r="D129" s="91">
        <v>0.24236111111111111</v>
      </c>
      <c r="E129" s="91">
        <v>0.29583333333333334</v>
      </c>
      <c r="F129" s="91">
        <v>6.805555555555555E-2</v>
      </c>
      <c r="G129" s="91">
        <v>0.22152777777777777</v>
      </c>
      <c r="H129" s="91">
        <v>0.34166666666666662</v>
      </c>
      <c r="I129" s="91">
        <v>0.39513888888888887</v>
      </c>
    </row>
    <row r="130" spans="1:9" x14ac:dyDescent="0.2">
      <c r="A130" s="90" t="s">
        <v>356</v>
      </c>
      <c r="B130">
        <v>5</v>
      </c>
      <c r="C130" t="s">
        <v>347</v>
      </c>
      <c r="D130" s="91">
        <v>0.24097222222222223</v>
      </c>
      <c r="E130" s="91">
        <v>0.29444444444444445</v>
      </c>
      <c r="F130" s="91">
        <v>6.805555555555555E-2</v>
      </c>
      <c r="G130" s="91">
        <v>0.22222222222222221</v>
      </c>
      <c r="H130" s="91">
        <v>0.34236111111111112</v>
      </c>
      <c r="I130" s="91">
        <v>0.39583333333333331</v>
      </c>
    </row>
    <row r="131" spans="1:9" x14ac:dyDescent="0.2">
      <c r="A131" s="90" t="s">
        <v>357</v>
      </c>
      <c r="B131">
        <v>6</v>
      </c>
      <c r="C131" t="s">
        <v>349</v>
      </c>
      <c r="D131" s="91">
        <v>0.23958333333333334</v>
      </c>
      <c r="E131" s="91">
        <v>0.29375000000000001</v>
      </c>
      <c r="F131" s="91">
        <v>6.805555555555555E-2</v>
      </c>
      <c r="G131" s="91">
        <v>0.22222222222222221</v>
      </c>
      <c r="H131" s="91">
        <v>0.3430555555555555</v>
      </c>
      <c r="I131" s="91">
        <v>0.3972222222222222</v>
      </c>
    </row>
    <row r="132" spans="1:9" x14ac:dyDescent="0.2">
      <c r="A132" s="90" t="s">
        <v>358</v>
      </c>
      <c r="B132">
        <v>7</v>
      </c>
      <c r="C132" t="s">
        <v>351</v>
      </c>
      <c r="D132" s="91">
        <v>0.23819444444444446</v>
      </c>
      <c r="E132" s="91">
        <v>0.29236111111111113</v>
      </c>
      <c r="F132" s="91">
        <v>6.805555555555555E-2</v>
      </c>
      <c r="G132" s="91">
        <v>0.22222222222222221</v>
      </c>
      <c r="H132" s="91">
        <v>0.34375</v>
      </c>
      <c r="I132" s="91">
        <v>0.3979166666666667</v>
      </c>
    </row>
    <row r="133" spans="1:9" x14ac:dyDescent="0.2">
      <c r="A133" s="90" t="s">
        <v>359</v>
      </c>
      <c r="B133">
        <v>8</v>
      </c>
      <c r="C133" t="s">
        <v>339</v>
      </c>
      <c r="D133" s="91">
        <v>0.23750000000000002</v>
      </c>
      <c r="E133" s="91">
        <v>0.29166666666666669</v>
      </c>
      <c r="F133" s="91">
        <v>6.7361111111111108E-2</v>
      </c>
      <c r="G133" s="91">
        <v>0.22291666666666665</v>
      </c>
      <c r="H133" s="91">
        <v>0.3444444444444445</v>
      </c>
      <c r="I133" s="91">
        <v>0.39861111111111108</v>
      </c>
    </row>
    <row r="134" spans="1:9" x14ac:dyDescent="0.2">
      <c r="A134" s="90" t="s">
        <v>360</v>
      </c>
      <c r="B134">
        <v>9</v>
      </c>
      <c r="C134" t="s">
        <v>341</v>
      </c>
      <c r="D134" s="91">
        <v>0.23611111111111113</v>
      </c>
      <c r="E134" s="91">
        <v>0.2902777777777778</v>
      </c>
      <c r="F134" s="91">
        <v>6.7361111111111108E-2</v>
      </c>
      <c r="G134" s="91">
        <v>0.22291666666666665</v>
      </c>
      <c r="H134" s="91">
        <v>0.34513888888888888</v>
      </c>
      <c r="I134" s="91">
        <v>0.39930555555555558</v>
      </c>
    </row>
    <row r="135" spans="1:9" x14ac:dyDescent="0.2">
      <c r="A135" s="90" t="s">
        <v>361</v>
      </c>
      <c r="B135">
        <v>10</v>
      </c>
      <c r="C135" t="s">
        <v>343</v>
      </c>
      <c r="D135" s="91">
        <v>0.23472222222222219</v>
      </c>
      <c r="E135" s="91">
        <v>0.28958333333333336</v>
      </c>
      <c r="F135" s="91">
        <v>6.7361111111111108E-2</v>
      </c>
      <c r="G135" s="91">
        <v>0.22291666666666665</v>
      </c>
      <c r="H135" s="91">
        <v>0.34583333333333338</v>
      </c>
      <c r="I135" s="91">
        <v>0.40069444444444446</v>
      </c>
    </row>
    <row r="136" spans="1:9" x14ac:dyDescent="0.2">
      <c r="A136" s="90" t="s">
        <v>362</v>
      </c>
      <c r="B136">
        <v>11</v>
      </c>
      <c r="C136" t="s">
        <v>345</v>
      </c>
      <c r="D136" s="91">
        <v>0.23402777777777781</v>
      </c>
      <c r="E136" s="91">
        <v>0.28819444444444448</v>
      </c>
      <c r="F136" s="91">
        <v>6.7361111111111108E-2</v>
      </c>
      <c r="G136" s="91">
        <v>0.22291666666666665</v>
      </c>
      <c r="H136" s="91">
        <v>0.34652777777777777</v>
      </c>
      <c r="I136" s="91">
        <v>0.40138888888888885</v>
      </c>
    </row>
    <row r="137" spans="1:9" x14ac:dyDescent="0.2">
      <c r="A137" s="90" t="s">
        <v>363</v>
      </c>
      <c r="B137">
        <v>12</v>
      </c>
      <c r="C137" t="s">
        <v>347</v>
      </c>
      <c r="D137" s="91">
        <v>0.23263888888888887</v>
      </c>
      <c r="E137" s="91">
        <v>0.28750000000000003</v>
      </c>
      <c r="F137" s="91">
        <v>6.7361111111111108E-2</v>
      </c>
      <c r="G137" s="91">
        <v>0.22361111111111109</v>
      </c>
      <c r="H137" s="91">
        <v>0.34722222222222227</v>
      </c>
      <c r="I137" s="91">
        <v>0.40208333333333335</v>
      </c>
    </row>
    <row r="138" spans="1:9" x14ac:dyDescent="0.2">
      <c r="A138" s="90" t="s">
        <v>364</v>
      </c>
      <c r="B138">
        <v>13</v>
      </c>
      <c r="C138" t="s">
        <v>349</v>
      </c>
      <c r="D138" s="91">
        <v>0.23124999999999998</v>
      </c>
      <c r="E138" s="91">
        <v>0.28680555555555554</v>
      </c>
      <c r="F138" s="91">
        <v>6.6666666666666666E-2</v>
      </c>
      <c r="G138" s="91">
        <v>0.22361111111111109</v>
      </c>
      <c r="H138" s="91">
        <v>0.34791666666666665</v>
      </c>
      <c r="I138" s="91">
        <v>0.40277777777777773</v>
      </c>
    </row>
    <row r="139" spans="1:9" x14ac:dyDescent="0.2">
      <c r="A139" s="90" t="s">
        <v>365</v>
      </c>
      <c r="B139">
        <v>14</v>
      </c>
      <c r="C139" t="s">
        <v>351</v>
      </c>
      <c r="D139" s="91">
        <v>0.23055555555555554</v>
      </c>
      <c r="E139" s="91">
        <v>0.28541666666666665</v>
      </c>
      <c r="F139" s="91">
        <v>6.6666666666666666E-2</v>
      </c>
      <c r="G139" s="91">
        <v>0.22361111111111109</v>
      </c>
      <c r="H139" s="91">
        <v>0.34861111111111115</v>
      </c>
      <c r="I139" s="91">
        <v>0.40416666666666662</v>
      </c>
    </row>
    <row r="140" spans="1:9" x14ac:dyDescent="0.2">
      <c r="A140" s="90" t="s">
        <v>366</v>
      </c>
      <c r="B140">
        <v>15</v>
      </c>
      <c r="C140" t="s">
        <v>339</v>
      </c>
      <c r="D140" s="91">
        <v>0.22916666666666666</v>
      </c>
      <c r="E140" s="91">
        <v>0.28472222222222221</v>
      </c>
      <c r="F140" s="91">
        <v>6.6666666666666666E-2</v>
      </c>
      <c r="G140" s="91">
        <v>0.22361111111111109</v>
      </c>
      <c r="H140" s="91">
        <v>0.34930555555555554</v>
      </c>
      <c r="I140" s="91">
        <v>0.40486111111111112</v>
      </c>
    </row>
    <row r="141" spans="1:9" x14ac:dyDescent="0.2">
      <c r="A141" s="90" t="s">
        <v>367</v>
      </c>
      <c r="B141">
        <v>16</v>
      </c>
      <c r="C141" t="s">
        <v>341</v>
      </c>
      <c r="D141" s="91">
        <v>0.22777777777777777</v>
      </c>
      <c r="E141" s="91">
        <v>0.28402777777777777</v>
      </c>
      <c r="F141" s="91">
        <v>6.6666666666666666E-2</v>
      </c>
      <c r="G141" s="91">
        <v>0.22430555555555556</v>
      </c>
      <c r="H141" s="91">
        <v>0.35000000000000003</v>
      </c>
      <c r="I141" s="91">
        <v>0.4055555555555555</v>
      </c>
    </row>
    <row r="142" spans="1:9" x14ac:dyDescent="0.2">
      <c r="A142" s="90" t="s">
        <v>368</v>
      </c>
      <c r="B142">
        <v>17</v>
      </c>
      <c r="C142" t="s">
        <v>343</v>
      </c>
      <c r="D142" s="91">
        <v>0.22708333333333333</v>
      </c>
      <c r="E142" s="91">
        <v>0.28263888888888888</v>
      </c>
      <c r="F142" s="91">
        <v>6.6666666666666666E-2</v>
      </c>
      <c r="G142" s="91">
        <v>0.22430555555555556</v>
      </c>
      <c r="H142" s="91">
        <v>0.35069444444444442</v>
      </c>
      <c r="I142" s="91">
        <v>0.4069444444444445</v>
      </c>
    </row>
    <row r="143" spans="1:9" x14ac:dyDescent="0.2">
      <c r="A143" s="90" t="s">
        <v>369</v>
      </c>
      <c r="B143">
        <v>18</v>
      </c>
      <c r="C143" t="s">
        <v>345</v>
      </c>
      <c r="D143" s="91">
        <v>0.22569444444444445</v>
      </c>
      <c r="E143" s="91">
        <v>0.28194444444444444</v>
      </c>
      <c r="F143" s="91">
        <v>6.5972222222222224E-2</v>
      </c>
      <c r="G143" s="91">
        <v>0.22430555555555556</v>
      </c>
      <c r="H143" s="91">
        <v>0.35138888888888892</v>
      </c>
      <c r="I143" s="91">
        <v>0.40763888888888888</v>
      </c>
    </row>
    <row r="144" spans="1:9" x14ac:dyDescent="0.2">
      <c r="A144" s="90" t="s">
        <v>370</v>
      </c>
      <c r="B144">
        <v>19</v>
      </c>
      <c r="C144" t="s">
        <v>347</v>
      </c>
      <c r="D144" s="91">
        <v>0.22430555555555556</v>
      </c>
      <c r="E144" s="91">
        <v>0.28125</v>
      </c>
      <c r="F144" s="91">
        <v>6.5972222222222224E-2</v>
      </c>
      <c r="G144" s="91">
        <v>0.22430555555555556</v>
      </c>
      <c r="H144" s="91">
        <v>0.3520833333333333</v>
      </c>
      <c r="I144" s="91">
        <v>0.40833333333333338</v>
      </c>
    </row>
    <row r="145" spans="1:9" x14ac:dyDescent="0.2">
      <c r="A145" s="90" t="s">
        <v>371</v>
      </c>
      <c r="B145">
        <v>20</v>
      </c>
      <c r="C145" t="s">
        <v>349</v>
      </c>
      <c r="D145" s="91">
        <v>0.22361111111111109</v>
      </c>
      <c r="E145" s="91">
        <v>0.27986111111111112</v>
      </c>
      <c r="F145" s="91">
        <v>6.5972222222222224E-2</v>
      </c>
      <c r="G145" s="91">
        <v>0.22500000000000001</v>
      </c>
      <c r="H145" s="91">
        <v>0.3527777777777778</v>
      </c>
      <c r="I145" s="91">
        <v>0.40902777777777777</v>
      </c>
    </row>
    <row r="146" spans="1:9" x14ac:dyDescent="0.2">
      <c r="A146" s="90" t="s">
        <v>372</v>
      </c>
      <c r="B146">
        <v>21</v>
      </c>
      <c r="C146" t="s">
        <v>351</v>
      </c>
      <c r="D146" s="91">
        <v>0.22222222222222221</v>
      </c>
      <c r="E146" s="91">
        <v>0.27916666666666667</v>
      </c>
      <c r="F146" s="91">
        <v>6.5972222222222224E-2</v>
      </c>
      <c r="G146" s="91">
        <v>0.22500000000000001</v>
      </c>
      <c r="H146" s="91">
        <v>0.35347222222222219</v>
      </c>
      <c r="I146" s="91">
        <v>0.41041666666666665</v>
      </c>
    </row>
    <row r="147" spans="1:9" x14ac:dyDescent="0.2">
      <c r="A147" s="90" t="s">
        <v>373</v>
      </c>
      <c r="B147">
        <v>22</v>
      </c>
      <c r="C147" t="s">
        <v>339</v>
      </c>
      <c r="D147" s="91">
        <v>0.22152777777777777</v>
      </c>
      <c r="E147" s="91">
        <v>0.27847222222222223</v>
      </c>
      <c r="F147" s="91">
        <v>6.5972222222222224E-2</v>
      </c>
      <c r="G147" s="91">
        <v>0.22500000000000001</v>
      </c>
      <c r="H147" s="91">
        <v>0.35416666666666669</v>
      </c>
      <c r="I147" s="91">
        <v>0.41111111111111115</v>
      </c>
    </row>
    <row r="148" spans="1:9" x14ac:dyDescent="0.2">
      <c r="A148" s="90" t="s">
        <v>374</v>
      </c>
      <c r="B148">
        <v>23</v>
      </c>
      <c r="C148" t="s">
        <v>341</v>
      </c>
      <c r="D148" s="91">
        <v>0.22013888888888888</v>
      </c>
      <c r="E148" s="91">
        <v>0.27708333333333335</v>
      </c>
      <c r="F148" s="91">
        <v>6.5972222222222224E-2</v>
      </c>
      <c r="G148" s="91">
        <v>0.22500000000000001</v>
      </c>
      <c r="H148" s="91">
        <v>0.35486111111111113</v>
      </c>
      <c r="I148" s="91">
        <v>0.41180555555555554</v>
      </c>
    </row>
    <row r="150" spans="1:9" x14ac:dyDescent="0.2">
      <c r="A150" s="90" t="s">
        <v>382</v>
      </c>
    </row>
    <row r="151" spans="1:9" x14ac:dyDescent="0.2">
      <c r="A151" s="90" t="s">
        <v>383</v>
      </c>
    </row>
    <row r="153" spans="1:9" x14ac:dyDescent="0.2">
      <c r="A153" s="90" t="s">
        <v>325</v>
      </c>
      <c r="B153" t="s">
        <v>326</v>
      </c>
      <c r="C153" t="s">
        <v>327</v>
      </c>
      <c r="D153" t="s">
        <v>328</v>
      </c>
      <c r="E153" t="s">
        <v>329</v>
      </c>
      <c r="F153" t="s">
        <v>330</v>
      </c>
      <c r="G153" t="s">
        <v>9</v>
      </c>
    </row>
    <row r="154" spans="1:9" x14ac:dyDescent="0.2">
      <c r="A154" s="90" t="s">
        <v>331</v>
      </c>
      <c r="B154" t="s">
        <v>332</v>
      </c>
      <c r="C154" t="s">
        <v>333</v>
      </c>
      <c r="D154" t="s">
        <v>5</v>
      </c>
      <c r="E154" t="s">
        <v>334</v>
      </c>
      <c r="F154" t="s">
        <v>335</v>
      </c>
      <c r="G154" t="s">
        <v>336</v>
      </c>
      <c r="H154" t="s">
        <v>337</v>
      </c>
    </row>
    <row r="155" spans="1:9" x14ac:dyDescent="0.2">
      <c r="A155" s="90" t="s">
        <v>338</v>
      </c>
      <c r="B155">
        <v>24</v>
      </c>
      <c r="C155" t="s">
        <v>343</v>
      </c>
      <c r="D155" s="91">
        <v>0.21875</v>
      </c>
      <c r="E155" s="91">
        <v>0.27638888888888885</v>
      </c>
      <c r="F155" s="91">
        <v>6.5972222222222224E-2</v>
      </c>
      <c r="G155" s="91">
        <v>0.22569444444444445</v>
      </c>
      <c r="H155" s="91">
        <v>0.35486111111111113</v>
      </c>
      <c r="I155" s="91">
        <v>0.41319444444444442</v>
      </c>
    </row>
    <row r="156" spans="1:9" x14ac:dyDescent="0.2">
      <c r="A156" s="90" t="s">
        <v>340</v>
      </c>
      <c r="B156">
        <v>25</v>
      </c>
      <c r="C156" t="s">
        <v>345</v>
      </c>
      <c r="D156" s="91">
        <v>0.21805555555555556</v>
      </c>
      <c r="E156" s="91">
        <v>0.27569444444444446</v>
      </c>
      <c r="F156" s="91">
        <v>6.5277777777777782E-2</v>
      </c>
      <c r="G156" s="91">
        <v>0.22569444444444445</v>
      </c>
      <c r="H156" s="91">
        <v>0.35555555555555557</v>
      </c>
      <c r="I156" s="91">
        <v>0.41388888888888892</v>
      </c>
    </row>
    <row r="157" spans="1:9" x14ac:dyDescent="0.2">
      <c r="A157" s="90" t="s">
        <v>342</v>
      </c>
      <c r="B157">
        <v>26</v>
      </c>
      <c r="C157" t="s">
        <v>347</v>
      </c>
      <c r="D157" s="91">
        <v>0.21666666666666667</v>
      </c>
      <c r="E157" s="91">
        <v>0.27499999999999997</v>
      </c>
      <c r="F157" s="91">
        <v>6.5277777777777782E-2</v>
      </c>
      <c r="G157" s="91">
        <v>0.22569444444444445</v>
      </c>
      <c r="H157" s="91">
        <v>0.35625000000000001</v>
      </c>
      <c r="I157" s="91">
        <v>0.4145833333333333</v>
      </c>
    </row>
    <row r="158" spans="1:9" x14ac:dyDescent="0.2">
      <c r="A158" s="90" t="s">
        <v>344</v>
      </c>
      <c r="B158">
        <v>27</v>
      </c>
      <c r="C158" t="s">
        <v>349</v>
      </c>
      <c r="D158" s="91">
        <v>0.21597222222222223</v>
      </c>
      <c r="E158" s="91">
        <v>0.27430555555555552</v>
      </c>
      <c r="F158" s="91">
        <v>6.5277777777777782E-2</v>
      </c>
      <c r="G158" s="91">
        <v>0.22569444444444445</v>
      </c>
      <c r="H158" s="91">
        <v>0.35694444444444445</v>
      </c>
      <c r="I158" s="91">
        <v>0.41597222222222219</v>
      </c>
    </row>
    <row r="159" spans="1:9" x14ac:dyDescent="0.2">
      <c r="A159" s="90" t="s">
        <v>346</v>
      </c>
      <c r="B159">
        <v>28</v>
      </c>
      <c r="C159" t="s">
        <v>351</v>
      </c>
      <c r="D159" s="91">
        <v>0.21458333333333335</v>
      </c>
      <c r="E159" s="91">
        <v>0.27361111111111108</v>
      </c>
      <c r="F159" s="91">
        <v>6.5277777777777782E-2</v>
      </c>
      <c r="G159" s="91">
        <v>0.22569444444444445</v>
      </c>
      <c r="H159" s="91">
        <v>0.3576388888888889</v>
      </c>
      <c r="I159" s="91">
        <v>0.41666666666666669</v>
      </c>
    </row>
    <row r="160" spans="1:9" x14ac:dyDescent="0.2">
      <c r="A160" s="90" t="s">
        <v>348</v>
      </c>
      <c r="B160">
        <v>29</v>
      </c>
      <c r="C160" t="s">
        <v>339</v>
      </c>
      <c r="D160" s="91">
        <v>0.21388888888888891</v>
      </c>
      <c r="E160" s="91">
        <v>0.2722222222222222</v>
      </c>
      <c r="F160" s="91">
        <v>6.5277777777777782E-2</v>
      </c>
      <c r="G160" s="91">
        <v>0.22638888888888889</v>
      </c>
      <c r="H160" s="91">
        <v>0.35833333333333334</v>
      </c>
      <c r="I160" s="91">
        <v>0.41736111111111113</v>
      </c>
    </row>
    <row r="161" spans="1:9" x14ac:dyDescent="0.2">
      <c r="A161" s="90" t="s">
        <v>350</v>
      </c>
      <c r="B161">
        <v>30</v>
      </c>
      <c r="C161" t="s">
        <v>341</v>
      </c>
      <c r="D161" s="91">
        <v>0.21319444444444444</v>
      </c>
      <c r="E161" s="91">
        <v>0.27152777777777776</v>
      </c>
      <c r="F161" s="91">
        <v>6.5277777777777782E-2</v>
      </c>
      <c r="G161" s="91">
        <v>0.22638888888888889</v>
      </c>
      <c r="H161" s="91">
        <v>0.35902777777777778</v>
      </c>
      <c r="I161" s="91">
        <v>0.41875000000000001</v>
      </c>
    </row>
    <row r="162" spans="1:9" x14ac:dyDescent="0.2">
      <c r="A162" s="90" t="s">
        <v>352</v>
      </c>
      <c r="B162">
        <v>1</v>
      </c>
      <c r="C162" t="s">
        <v>343</v>
      </c>
      <c r="D162" s="91">
        <v>0.21180555555555555</v>
      </c>
      <c r="E162" s="91">
        <v>0.27083333333333331</v>
      </c>
      <c r="F162" s="91">
        <v>6.5277777777777782E-2</v>
      </c>
      <c r="G162" s="91">
        <v>0.22638888888888889</v>
      </c>
      <c r="H162" s="91">
        <v>0.35972222222222222</v>
      </c>
      <c r="I162" s="91">
        <v>0.41944444444444445</v>
      </c>
    </row>
    <row r="163" spans="1:9" x14ac:dyDescent="0.2">
      <c r="A163" s="90" t="s">
        <v>353</v>
      </c>
      <c r="B163">
        <v>2</v>
      </c>
      <c r="C163" t="s">
        <v>345</v>
      </c>
      <c r="D163" s="91">
        <v>0.21111111111111111</v>
      </c>
      <c r="E163" s="91">
        <v>0.27013888888888887</v>
      </c>
      <c r="F163" s="91">
        <v>6.5277777777777782E-2</v>
      </c>
      <c r="G163" s="91">
        <v>0.22638888888888889</v>
      </c>
      <c r="H163" s="91">
        <v>0.36041666666666666</v>
      </c>
      <c r="I163" s="91">
        <v>0.4201388888888889</v>
      </c>
    </row>
    <row r="164" spans="1:9" x14ac:dyDescent="0.2">
      <c r="A164" s="90" t="s">
        <v>354</v>
      </c>
      <c r="B164">
        <v>3</v>
      </c>
      <c r="C164" t="s">
        <v>347</v>
      </c>
      <c r="D164" s="91">
        <v>0.20972222222222223</v>
      </c>
      <c r="E164" s="91">
        <v>0.26944444444444443</v>
      </c>
      <c r="F164" s="91">
        <v>6.5277777777777782E-2</v>
      </c>
      <c r="G164" s="91">
        <v>0.22708333333333333</v>
      </c>
      <c r="H164" s="91">
        <v>0.3611111111111111</v>
      </c>
      <c r="I164" s="91">
        <v>0.42083333333333334</v>
      </c>
    </row>
    <row r="165" spans="1:9" x14ac:dyDescent="0.2">
      <c r="A165" s="90" t="s">
        <v>355</v>
      </c>
      <c r="B165">
        <v>4</v>
      </c>
      <c r="C165" t="s">
        <v>349</v>
      </c>
      <c r="D165" s="91">
        <v>0.20902777777777778</v>
      </c>
      <c r="E165" s="91">
        <v>0.26874999999999999</v>
      </c>
      <c r="F165" s="91">
        <v>6.5277777777777782E-2</v>
      </c>
      <c r="G165" s="91">
        <v>0.22708333333333333</v>
      </c>
      <c r="H165" s="91">
        <v>0.36180555555555555</v>
      </c>
      <c r="I165" s="91">
        <v>0.42222222222222222</v>
      </c>
    </row>
    <row r="166" spans="1:9" x14ac:dyDescent="0.2">
      <c r="A166" s="90" t="s">
        <v>356</v>
      </c>
      <c r="B166">
        <v>5</v>
      </c>
      <c r="C166" t="s">
        <v>351</v>
      </c>
      <c r="D166" s="91">
        <v>0.20833333333333334</v>
      </c>
      <c r="E166" s="91">
        <v>0.26805555555555555</v>
      </c>
      <c r="F166" s="91">
        <v>6.5277777777777782E-2</v>
      </c>
      <c r="G166" s="91">
        <v>0.22708333333333333</v>
      </c>
      <c r="H166" s="91">
        <v>0.36249999999999999</v>
      </c>
      <c r="I166" s="91">
        <v>0.42291666666666666</v>
      </c>
    </row>
    <row r="167" spans="1:9" x14ac:dyDescent="0.2">
      <c r="A167" s="90" t="s">
        <v>357</v>
      </c>
      <c r="B167">
        <v>6</v>
      </c>
      <c r="C167" t="s">
        <v>339</v>
      </c>
      <c r="D167" s="91">
        <v>0.20694444444444446</v>
      </c>
      <c r="E167" s="91">
        <v>0.2673611111111111</v>
      </c>
      <c r="F167" s="91">
        <v>6.5277777777777782E-2</v>
      </c>
      <c r="G167" s="91">
        <v>0.22708333333333333</v>
      </c>
      <c r="H167" s="91">
        <v>0.36319444444444443</v>
      </c>
      <c r="I167" s="91">
        <v>0.4236111111111111</v>
      </c>
    </row>
    <row r="168" spans="1:9" x14ac:dyDescent="0.2">
      <c r="A168" s="90" t="s">
        <v>358</v>
      </c>
      <c r="B168">
        <v>7</v>
      </c>
      <c r="C168" t="s">
        <v>341</v>
      </c>
      <c r="D168" s="91">
        <v>0.20625000000000002</v>
      </c>
      <c r="E168" s="91">
        <v>0.26666666666666666</v>
      </c>
      <c r="F168" s="91">
        <v>6.5277777777777782E-2</v>
      </c>
      <c r="G168" s="91">
        <v>0.22777777777777777</v>
      </c>
      <c r="H168" s="91">
        <v>0.36388888888888887</v>
      </c>
      <c r="I168" s="91">
        <v>0.42499999999999999</v>
      </c>
    </row>
    <row r="169" spans="1:9" x14ac:dyDescent="0.2">
      <c r="A169" s="90" t="s">
        <v>359</v>
      </c>
      <c r="B169">
        <v>8</v>
      </c>
      <c r="C169" t="s">
        <v>343</v>
      </c>
      <c r="D169" s="91">
        <v>0.20555555555555557</v>
      </c>
      <c r="E169" s="91">
        <v>0.26597222222222222</v>
      </c>
      <c r="F169" s="91">
        <v>6.5277777777777782E-2</v>
      </c>
      <c r="G169" s="91">
        <v>0.22777777777777777</v>
      </c>
      <c r="H169" s="91">
        <v>0.36458333333333331</v>
      </c>
      <c r="I169" s="91">
        <v>0.42569444444444443</v>
      </c>
    </row>
    <row r="170" spans="1:9" x14ac:dyDescent="0.2">
      <c r="A170" s="90" t="s">
        <v>360</v>
      </c>
      <c r="B170">
        <v>9</v>
      </c>
      <c r="C170" t="s">
        <v>345</v>
      </c>
      <c r="D170" s="91">
        <v>0.20486111111111113</v>
      </c>
      <c r="E170" s="91">
        <v>0.26597222222222222</v>
      </c>
      <c r="F170" s="91">
        <v>6.5277777777777782E-2</v>
      </c>
      <c r="G170" s="91">
        <v>0.22777777777777777</v>
      </c>
      <c r="H170" s="91">
        <v>0.36527777777777781</v>
      </c>
      <c r="I170" s="91">
        <v>0.42638888888888887</v>
      </c>
    </row>
    <row r="171" spans="1:9" x14ac:dyDescent="0.2">
      <c r="A171" s="90" t="s">
        <v>361</v>
      </c>
      <c r="B171">
        <v>10</v>
      </c>
      <c r="C171" t="s">
        <v>347</v>
      </c>
      <c r="D171" s="91">
        <v>0.20347222222222219</v>
      </c>
      <c r="E171" s="91">
        <v>0.26527777777777778</v>
      </c>
      <c r="F171" s="91">
        <v>6.5277777777777782E-2</v>
      </c>
      <c r="G171" s="91">
        <v>0.22777777777777777</v>
      </c>
      <c r="H171" s="91">
        <v>0.3659722222222222</v>
      </c>
      <c r="I171" s="91">
        <v>0.42708333333333331</v>
      </c>
    </row>
    <row r="172" spans="1:9" x14ac:dyDescent="0.2">
      <c r="A172" s="90" t="s">
        <v>362</v>
      </c>
      <c r="B172">
        <v>11</v>
      </c>
      <c r="C172" t="s">
        <v>349</v>
      </c>
      <c r="D172" s="91">
        <v>0.20277777777777781</v>
      </c>
      <c r="E172" s="91">
        <v>0.26458333333333334</v>
      </c>
      <c r="F172" s="91">
        <v>6.5277777777777782E-2</v>
      </c>
      <c r="G172" s="91">
        <v>0.22777777777777777</v>
      </c>
      <c r="H172" s="91">
        <v>0.3666666666666667</v>
      </c>
      <c r="I172" s="91">
        <v>0.4284722222222222</v>
      </c>
    </row>
    <row r="173" spans="1:9" x14ac:dyDescent="0.2">
      <c r="A173" s="90" t="s">
        <v>363</v>
      </c>
      <c r="B173">
        <v>12</v>
      </c>
      <c r="C173" t="s">
        <v>351</v>
      </c>
      <c r="D173" s="91">
        <v>0.20208333333333331</v>
      </c>
      <c r="E173" s="91">
        <v>0.2638888888888889</v>
      </c>
      <c r="F173" s="91">
        <v>6.5277777777777782E-2</v>
      </c>
      <c r="G173" s="91">
        <v>0.22847222222222222</v>
      </c>
      <c r="H173" s="91">
        <v>0.3666666666666667</v>
      </c>
      <c r="I173" s="91">
        <v>0.4291666666666667</v>
      </c>
    </row>
    <row r="174" spans="1:9" x14ac:dyDescent="0.2">
      <c r="A174" s="90" t="s">
        <v>364</v>
      </c>
      <c r="B174">
        <v>13</v>
      </c>
      <c r="C174" t="s">
        <v>339</v>
      </c>
      <c r="D174" s="91">
        <v>0.20138888888888887</v>
      </c>
      <c r="E174" s="91">
        <v>0.26319444444444445</v>
      </c>
      <c r="F174" s="91">
        <v>6.5277777777777782E-2</v>
      </c>
      <c r="G174" s="91">
        <v>0.22847222222222222</v>
      </c>
      <c r="H174" s="91">
        <v>0.36736111111111108</v>
      </c>
      <c r="I174" s="91">
        <v>0.42986111111111108</v>
      </c>
    </row>
    <row r="175" spans="1:9" x14ac:dyDescent="0.2">
      <c r="A175" s="90" t="s">
        <v>365</v>
      </c>
      <c r="B175">
        <v>14</v>
      </c>
      <c r="C175" t="s">
        <v>341</v>
      </c>
      <c r="D175" s="91">
        <v>0.20069444444444443</v>
      </c>
      <c r="E175" s="91">
        <v>0.26319444444444445</v>
      </c>
      <c r="F175" s="91">
        <v>6.5277777777777782E-2</v>
      </c>
      <c r="G175" s="91">
        <v>0.22847222222222222</v>
      </c>
      <c r="H175" s="91">
        <v>0.36805555555555558</v>
      </c>
      <c r="I175" s="91">
        <v>0.43055555555555558</v>
      </c>
    </row>
    <row r="176" spans="1:9" x14ac:dyDescent="0.2">
      <c r="A176" s="90" t="s">
        <v>366</v>
      </c>
      <c r="B176">
        <v>15</v>
      </c>
      <c r="C176" t="s">
        <v>343</v>
      </c>
      <c r="D176" s="91">
        <v>0.19999999999999998</v>
      </c>
      <c r="E176" s="91">
        <v>0.26250000000000001</v>
      </c>
      <c r="F176" s="91">
        <v>6.5277777777777782E-2</v>
      </c>
      <c r="G176" s="91">
        <v>0.22847222222222222</v>
      </c>
      <c r="H176" s="91">
        <v>0.36874999999999997</v>
      </c>
      <c r="I176" s="91">
        <v>0.43124999999999997</v>
      </c>
    </row>
    <row r="177" spans="1:9" x14ac:dyDescent="0.2">
      <c r="A177" s="90" t="s">
        <v>367</v>
      </c>
      <c r="B177">
        <v>16</v>
      </c>
      <c r="C177" t="s">
        <v>345</v>
      </c>
      <c r="D177" s="91">
        <v>0.19930555555555554</v>
      </c>
      <c r="E177" s="91">
        <v>0.26180555555555557</v>
      </c>
      <c r="F177" s="91">
        <v>6.5277777777777782E-2</v>
      </c>
      <c r="G177" s="91">
        <v>0.22916666666666666</v>
      </c>
      <c r="H177" s="91">
        <v>0.36944444444444446</v>
      </c>
      <c r="I177" s="91">
        <v>0.43263888888888885</v>
      </c>
    </row>
    <row r="178" spans="1:9" x14ac:dyDescent="0.2">
      <c r="A178" s="90" t="s">
        <v>368</v>
      </c>
      <c r="B178">
        <v>17</v>
      </c>
      <c r="C178" t="s">
        <v>347</v>
      </c>
      <c r="D178" s="91">
        <v>0.1986111111111111</v>
      </c>
      <c r="E178" s="91">
        <v>0.26180555555555557</v>
      </c>
      <c r="F178" s="91">
        <v>6.5277777777777782E-2</v>
      </c>
      <c r="G178" s="91">
        <v>0.22916666666666666</v>
      </c>
      <c r="H178" s="91">
        <v>0.37013888888888885</v>
      </c>
      <c r="I178" s="91">
        <v>0.43333333333333335</v>
      </c>
    </row>
    <row r="179" spans="1:9" x14ac:dyDescent="0.2">
      <c r="A179" s="90" t="s">
        <v>369</v>
      </c>
      <c r="B179">
        <v>18</v>
      </c>
      <c r="C179" t="s">
        <v>349</v>
      </c>
      <c r="D179" s="91">
        <v>0.19791666666666666</v>
      </c>
      <c r="E179" s="91">
        <v>0.26111111111111113</v>
      </c>
      <c r="F179" s="91">
        <v>6.5972222222222224E-2</v>
      </c>
      <c r="G179" s="91">
        <v>0.22916666666666666</v>
      </c>
      <c r="H179" s="91">
        <v>0.37013888888888885</v>
      </c>
      <c r="I179" s="91">
        <v>0.43402777777777773</v>
      </c>
    </row>
    <row r="180" spans="1:9" x14ac:dyDescent="0.2">
      <c r="A180" s="90" t="s">
        <v>370</v>
      </c>
      <c r="B180">
        <v>19</v>
      </c>
      <c r="C180" t="s">
        <v>351</v>
      </c>
      <c r="D180" s="91">
        <v>0.19722222222222222</v>
      </c>
      <c r="E180" s="91">
        <v>0.26041666666666669</v>
      </c>
      <c r="F180" s="91">
        <v>6.5972222222222224E-2</v>
      </c>
      <c r="G180" s="91">
        <v>0.22916666666666666</v>
      </c>
      <c r="H180" s="91">
        <v>0.37083333333333335</v>
      </c>
      <c r="I180" s="91">
        <v>0.43472222222222223</v>
      </c>
    </row>
    <row r="181" spans="1:9" x14ac:dyDescent="0.2">
      <c r="A181" s="90" t="s">
        <v>371</v>
      </c>
      <c r="B181">
        <v>20</v>
      </c>
      <c r="C181" t="s">
        <v>339</v>
      </c>
      <c r="D181" s="91">
        <v>0.19652777777777777</v>
      </c>
      <c r="E181" s="91">
        <v>0.26041666666666669</v>
      </c>
      <c r="F181" s="91">
        <v>6.5972222222222224E-2</v>
      </c>
      <c r="G181" s="91">
        <v>0.2298611111111111</v>
      </c>
      <c r="H181" s="91">
        <v>0.37152777777777773</v>
      </c>
      <c r="I181" s="91">
        <v>0.43541666666666662</v>
      </c>
    </row>
    <row r="182" spans="1:9" x14ac:dyDescent="0.2">
      <c r="A182" s="90" t="s">
        <v>372</v>
      </c>
      <c r="B182">
        <v>21</v>
      </c>
      <c r="C182" t="s">
        <v>341</v>
      </c>
      <c r="D182" s="91">
        <v>0.19583333333333333</v>
      </c>
      <c r="E182" s="91">
        <v>0.25972222222222224</v>
      </c>
      <c r="F182" s="91">
        <v>6.5972222222222224E-2</v>
      </c>
      <c r="G182" s="91">
        <v>0.2298611111111111</v>
      </c>
      <c r="H182" s="91">
        <v>0.37222222222222223</v>
      </c>
      <c r="I182" s="91">
        <v>0.43611111111111112</v>
      </c>
    </row>
    <row r="183" spans="1:9" x14ac:dyDescent="0.2">
      <c r="A183" s="90" t="s">
        <v>373</v>
      </c>
      <c r="B183">
        <v>22</v>
      </c>
      <c r="C183" t="s">
        <v>343</v>
      </c>
      <c r="D183" s="91">
        <v>0.19583333333333333</v>
      </c>
      <c r="E183" s="91">
        <v>0.25972222222222224</v>
      </c>
      <c r="F183" s="91">
        <v>6.5972222222222224E-2</v>
      </c>
      <c r="G183" s="91">
        <v>0.2298611111111111</v>
      </c>
      <c r="H183" s="91">
        <v>0.37291666666666662</v>
      </c>
      <c r="I183" s="91">
        <v>0.4368055555555555</v>
      </c>
    </row>
    <row r="184" spans="1:9" x14ac:dyDescent="0.2">
      <c r="A184" s="90" t="s">
        <v>374</v>
      </c>
      <c r="B184">
        <v>23</v>
      </c>
      <c r="C184" t="s">
        <v>345</v>
      </c>
      <c r="D184" s="91">
        <v>0.19513888888888889</v>
      </c>
      <c r="E184" s="91">
        <v>0.2590277777777778</v>
      </c>
      <c r="F184" s="91">
        <v>6.5972222222222224E-2</v>
      </c>
      <c r="G184" s="91">
        <v>0.2298611111111111</v>
      </c>
      <c r="H184" s="91">
        <v>0.37291666666666662</v>
      </c>
      <c r="I184" s="91">
        <v>0.4375</v>
      </c>
    </row>
    <row r="185" spans="1:9" x14ac:dyDescent="0.2">
      <c r="A185" s="90" t="s">
        <v>375</v>
      </c>
      <c r="B185">
        <v>24</v>
      </c>
      <c r="C185" t="s">
        <v>347</v>
      </c>
      <c r="D185" s="91">
        <v>0.19444444444444445</v>
      </c>
      <c r="E185" s="91">
        <v>0.2590277777777778</v>
      </c>
      <c r="F185" s="91">
        <v>6.5972222222222224E-2</v>
      </c>
      <c r="G185" s="91">
        <v>0.23055555555555554</v>
      </c>
      <c r="H185" s="91">
        <v>0.37361111111111112</v>
      </c>
      <c r="I185" s="91">
        <v>0.4381944444444445</v>
      </c>
    </row>
    <row r="187" spans="1:9" x14ac:dyDescent="0.2">
      <c r="A187" s="90" t="s">
        <v>384</v>
      </c>
    </row>
    <row r="188" spans="1:9" x14ac:dyDescent="0.2">
      <c r="A188" s="90" t="s">
        <v>385</v>
      </c>
    </row>
    <row r="190" spans="1:9" x14ac:dyDescent="0.2">
      <c r="A190" s="90" t="s">
        <v>325</v>
      </c>
      <c r="B190" t="s">
        <v>326</v>
      </c>
      <c r="C190" t="s">
        <v>327</v>
      </c>
      <c r="D190" t="s">
        <v>328</v>
      </c>
      <c r="E190" t="s">
        <v>329</v>
      </c>
      <c r="F190" t="s">
        <v>330</v>
      </c>
      <c r="G190" t="s">
        <v>9</v>
      </c>
    </row>
    <row r="191" spans="1:9" x14ac:dyDescent="0.2">
      <c r="A191" s="90" t="s">
        <v>331</v>
      </c>
      <c r="B191" t="s">
        <v>332</v>
      </c>
      <c r="C191" t="s">
        <v>333</v>
      </c>
      <c r="D191" t="s">
        <v>5</v>
      </c>
      <c r="E191" t="s">
        <v>334</v>
      </c>
      <c r="F191" t="s">
        <v>335</v>
      </c>
      <c r="G191" t="s">
        <v>336</v>
      </c>
      <c r="H191" t="s">
        <v>337</v>
      </c>
    </row>
    <row r="192" spans="1:9" x14ac:dyDescent="0.2">
      <c r="A192" s="90" t="s">
        <v>338</v>
      </c>
      <c r="B192">
        <v>25</v>
      </c>
      <c r="C192" t="s">
        <v>349</v>
      </c>
      <c r="D192" s="91">
        <v>0.19375000000000001</v>
      </c>
      <c r="E192" s="91">
        <v>0.2590277777777778</v>
      </c>
      <c r="F192" s="91">
        <v>6.5972222222222224E-2</v>
      </c>
      <c r="G192" s="91">
        <v>0.23055555555555554</v>
      </c>
      <c r="H192" s="91">
        <v>0.3743055555555555</v>
      </c>
      <c r="I192" s="91">
        <v>0.43888888888888888</v>
      </c>
    </row>
    <row r="193" spans="1:9" x14ac:dyDescent="0.2">
      <c r="A193" s="90" t="s">
        <v>340</v>
      </c>
      <c r="B193">
        <v>26</v>
      </c>
      <c r="C193" t="s">
        <v>351</v>
      </c>
      <c r="D193" s="91">
        <v>0.19375000000000001</v>
      </c>
      <c r="E193" s="91">
        <v>0.25833333333333336</v>
      </c>
      <c r="F193" s="91">
        <v>6.6666666666666666E-2</v>
      </c>
      <c r="G193" s="91">
        <v>0.23055555555555554</v>
      </c>
      <c r="H193" s="91">
        <v>0.3743055555555555</v>
      </c>
      <c r="I193" s="91">
        <v>0.43958333333333338</v>
      </c>
    </row>
    <row r="194" spans="1:9" x14ac:dyDescent="0.2">
      <c r="A194" s="90" t="s">
        <v>342</v>
      </c>
      <c r="B194">
        <v>27</v>
      </c>
      <c r="C194" t="s">
        <v>339</v>
      </c>
      <c r="D194" s="91">
        <v>0.19305555555555554</v>
      </c>
      <c r="E194" s="91">
        <v>0.25833333333333336</v>
      </c>
      <c r="F194" s="91">
        <v>6.6666666666666666E-2</v>
      </c>
      <c r="G194" s="91">
        <v>0.23055555555555554</v>
      </c>
      <c r="H194" s="91">
        <v>0.375</v>
      </c>
      <c r="I194" s="91">
        <v>0.44027777777777777</v>
      </c>
    </row>
    <row r="195" spans="1:9" x14ac:dyDescent="0.2">
      <c r="A195" s="90" t="s">
        <v>344</v>
      </c>
      <c r="B195">
        <v>28</v>
      </c>
      <c r="C195" t="s">
        <v>341</v>
      </c>
      <c r="D195" s="91">
        <v>0.19305555555555554</v>
      </c>
      <c r="E195" s="91">
        <v>0.25833333333333336</v>
      </c>
      <c r="F195" s="91">
        <v>6.6666666666666666E-2</v>
      </c>
      <c r="G195" s="91">
        <v>0.23124999999999998</v>
      </c>
      <c r="H195" s="91">
        <v>0.3756944444444445</v>
      </c>
      <c r="I195" s="91">
        <v>0.44097222222222227</v>
      </c>
    </row>
    <row r="196" spans="1:9" x14ac:dyDescent="0.2">
      <c r="A196" s="90" t="s">
        <v>346</v>
      </c>
      <c r="B196">
        <v>29</v>
      </c>
      <c r="C196" t="s">
        <v>343</v>
      </c>
      <c r="D196" s="91">
        <v>0.19236111111111112</v>
      </c>
      <c r="E196" s="91">
        <v>0.25763888888888892</v>
      </c>
      <c r="F196" s="91">
        <v>6.6666666666666666E-2</v>
      </c>
      <c r="G196" s="91">
        <v>0.23124999999999998</v>
      </c>
      <c r="H196" s="91">
        <v>0.3756944444444445</v>
      </c>
      <c r="I196" s="91">
        <v>0.44166666666666665</v>
      </c>
    </row>
    <row r="197" spans="1:9" x14ac:dyDescent="0.2">
      <c r="A197" s="93" t="s">
        <v>348</v>
      </c>
      <c r="B197" s="2">
        <v>1</v>
      </c>
      <c r="C197" s="2" t="s">
        <v>345</v>
      </c>
      <c r="D197" s="94">
        <v>0.19236111111111112</v>
      </c>
      <c r="E197" s="94">
        <v>0.25763888888888892</v>
      </c>
      <c r="F197" s="94">
        <v>6.6666666666666666E-2</v>
      </c>
      <c r="G197" s="94">
        <v>0.23124999999999998</v>
      </c>
      <c r="H197" s="94">
        <v>0.37638888888888888</v>
      </c>
      <c r="I197" s="94">
        <v>0.44166666666666665</v>
      </c>
    </row>
    <row r="198" spans="1:9" x14ac:dyDescent="0.2">
      <c r="A198" s="90" t="s">
        <v>350</v>
      </c>
      <c r="B198">
        <v>2</v>
      </c>
      <c r="C198" t="s">
        <v>347</v>
      </c>
      <c r="D198" s="91">
        <v>0.19166666666666665</v>
      </c>
      <c r="E198" s="91">
        <v>0.25763888888888892</v>
      </c>
      <c r="F198" s="91">
        <v>6.7361111111111108E-2</v>
      </c>
      <c r="G198" s="91">
        <v>0.23124999999999998</v>
      </c>
      <c r="H198" s="91">
        <v>0.37638888888888888</v>
      </c>
      <c r="I198" s="91">
        <v>0.44236111111111115</v>
      </c>
    </row>
    <row r="199" spans="1:9" x14ac:dyDescent="0.2">
      <c r="A199" s="90" t="s">
        <v>352</v>
      </c>
      <c r="B199">
        <v>3</v>
      </c>
      <c r="C199" t="s">
        <v>349</v>
      </c>
      <c r="D199" s="91">
        <v>0.19166666666666665</v>
      </c>
      <c r="E199" s="91">
        <v>0.25763888888888892</v>
      </c>
      <c r="F199" s="91">
        <v>6.7361111111111108E-2</v>
      </c>
      <c r="G199" s="91">
        <v>0.23194444444444443</v>
      </c>
      <c r="H199" s="91">
        <v>0.37708333333333338</v>
      </c>
      <c r="I199" s="91">
        <v>0.44305555555555554</v>
      </c>
    </row>
    <row r="200" spans="1:9" x14ac:dyDescent="0.2">
      <c r="A200" s="90" t="s">
        <v>353</v>
      </c>
      <c r="B200">
        <v>4</v>
      </c>
      <c r="C200" t="s">
        <v>351</v>
      </c>
      <c r="D200" s="91">
        <v>0.19166666666666665</v>
      </c>
      <c r="E200" s="91">
        <v>0.25763888888888892</v>
      </c>
      <c r="F200" s="91">
        <v>6.7361111111111108E-2</v>
      </c>
      <c r="G200" s="91">
        <v>0.23194444444444443</v>
      </c>
      <c r="H200" s="91">
        <v>0.37777777777777777</v>
      </c>
      <c r="I200" s="91">
        <v>0.44375000000000003</v>
      </c>
    </row>
    <row r="201" spans="1:9" x14ac:dyDescent="0.2">
      <c r="A201" s="90" t="s">
        <v>354</v>
      </c>
      <c r="B201">
        <v>5</v>
      </c>
      <c r="C201" t="s">
        <v>339</v>
      </c>
      <c r="D201" s="91">
        <v>0.19097222222222221</v>
      </c>
      <c r="E201" s="91">
        <v>0.25694444444444448</v>
      </c>
      <c r="F201" s="91">
        <v>6.7361111111111108E-2</v>
      </c>
      <c r="G201" s="91">
        <v>0.23194444444444443</v>
      </c>
      <c r="H201" s="91">
        <v>0.37777777777777777</v>
      </c>
      <c r="I201" s="91">
        <v>0.44375000000000003</v>
      </c>
    </row>
    <row r="202" spans="1:9" x14ac:dyDescent="0.2">
      <c r="A202" s="90" t="s">
        <v>355</v>
      </c>
      <c r="B202">
        <v>6</v>
      </c>
      <c r="C202" t="s">
        <v>341</v>
      </c>
      <c r="D202" s="91">
        <v>0.19097222222222221</v>
      </c>
      <c r="E202" s="91">
        <v>0.25694444444444448</v>
      </c>
      <c r="F202" s="91">
        <v>6.7361111111111108E-2</v>
      </c>
      <c r="G202" s="91">
        <v>0.23194444444444443</v>
      </c>
      <c r="H202" s="91">
        <v>0.37847222222222227</v>
      </c>
      <c r="I202" s="91">
        <v>0.44444444444444442</v>
      </c>
    </row>
    <row r="203" spans="1:9" x14ac:dyDescent="0.2">
      <c r="A203" s="90" t="s">
        <v>356</v>
      </c>
      <c r="B203">
        <v>7</v>
      </c>
      <c r="C203" t="s">
        <v>343</v>
      </c>
      <c r="D203" s="91">
        <v>0.19097222222222221</v>
      </c>
      <c r="E203" s="91">
        <v>0.25694444444444448</v>
      </c>
      <c r="F203" s="91">
        <v>6.805555555555555E-2</v>
      </c>
      <c r="G203" s="91">
        <v>0.23263888888888887</v>
      </c>
      <c r="H203" s="91">
        <v>0.37847222222222227</v>
      </c>
      <c r="I203" s="91">
        <v>0.44444444444444442</v>
      </c>
    </row>
    <row r="204" spans="1:9" x14ac:dyDescent="0.2">
      <c r="A204" s="90" t="s">
        <v>357</v>
      </c>
      <c r="B204">
        <v>8</v>
      </c>
      <c r="C204" t="s">
        <v>345</v>
      </c>
      <c r="D204" s="91">
        <v>0.19097222222222221</v>
      </c>
      <c r="E204" s="91">
        <v>0.25694444444444448</v>
      </c>
      <c r="F204" s="91">
        <v>6.805555555555555E-2</v>
      </c>
      <c r="G204" s="91">
        <v>0.23263888888888887</v>
      </c>
      <c r="H204" s="91">
        <v>0.37847222222222227</v>
      </c>
      <c r="I204" s="91">
        <v>0.44513888888888892</v>
      </c>
    </row>
    <row r="205" spans="1:9" x14ac:dyDescent="0.2">
      <c r="A205" s="90" t="s">
        <v>358</v>
      </c>
      <c r="B205">
        <v>9</v>
      </c>
      <c r="C205" t="s">
        <v>347</v>
      </c>
      <c r="D205" s="91">
        <v>0.19097222222222221</v>
      </c>
      <c r="E205" s="91">
        <v>0.25694444444444448</v>
      </c>
      <c r="F205" s="91">
        <v>6.805555555555555E-2</v>
      </c>
      <c r="G205" s="91">
        <v>0.23263888888888887</v>
      </c>
      <c r="H205" s="91">
        <v>0.37916666666666665</v>
      </c>
      <c r="I205" s="91">
        <v>0.44513888888888892</v>
      </c>
    </row>
    <row r="206" spans="1:9" x14ac:dyDescent="0.2">
      <c r="A206" s="90" t="s">
        <v>359</v>
      </c>
      <c r="B206">
        <v>10</v>
      </c>
      <c r="C206" t="s">
        <v>349</v>
      </c>
      <c r="D206" s="91">
        <v>0.19097222222222221</v>
      </c>
      <c r="E206" s="91">
        <v>0.25694444444444448</v>
      </c>
      <c r="F206" s="91">
        <v>6.805555555555555E-2</v>
      </c>
      <c r="G206" s="91">
        <v>0.23263888888888887</v>
      </c>
      <c r="H206" s="91">
        <v>0.37916666666666665</v>
      </c>
      <c r="I206" s="91">
        <v>0.4458333333333333</v>
      </c>
    </row>
    <row r="207" spans="1:9" x14ac:dyDescent="0.2">
      <c r="A207" s="90" t="s">
        <v>360</v>
      </c>
      <c r="B207">
        <v>11</v>
      </c>
      <c r="C207" t="s">
        <v>351</v>
      </c>
      <c r="D207" s="91">
        <v>0.19097222222222221</v>
      </c>
      <c r="E207" s="91">
        <v>0.25694444444444448</v>
      </c>
      <c r="F207" s="91">
        <v>6.805555555555555E-2</v>
      </c>
      <c r="G207" s="91">
        <v>0.23333333333333331</v>
      </c>
      <c r="H207" s="91">
        <v>0.37916666666666665</v>
      </c>
      <c r="I207" s="91">
        <v>0.4458333333333333</v>
      </c>
    </row>
    <row r="208" spans="1:9" x14ac:dyDescent="0.2">
      <c r="A208" s="90" t="s">
        <v>361</v>
      </c>
      <c r="B208">
        <v>12</v>
      </c>
      <c r="C208" t="s">
        <v>339</v>
      </c>
      <c r="D208" s="91">
        <v>0.19097222222222221</v>
      </c>
      <c r="E208" s="91">
        <v>0.25694444444444448</v>
      </c>
      <c r="F208" s="91">
        <v>6.8749999999999992E-2</v>
      </c>
      <c r="G208" s="91">
        <v>0.23333333333333331</v>
      </c>
      <c r="H208" s="91">
        <v>0.37986111111111115</v>
      </c>
      <c r="I208" s="91">
        <v>0.4465277777777778</v>
      </c>
    </row>
    <row r="209" spans="1:9" x14ac:dyDescent="0.2">
      <c r="A209" s="90" t="s">
        <v>362</v>
      </c>
      <c r="B209">
        <v>13</v>
      </c>
      <c r="C209" t="s">
        <v>341</v>
      </c>
      <c r="D209" s="91">
        <v>0.19097222222222221</v>
      </c>
      <c r="E209" s="91">
        <v>0.25763888888888892</v>
      </c>
      <c r="F209" s="91">
        <v>6.8749999999999992E-2</v>
      </c>
      <c r="G209" s="91">
        <v>0.23333333333333331</v>
      </c>
      <c r="H209" s="91">
        <v>0.37986111111111115</v>
      </c>
      <c r="I209" s="91">
        <v>0.4465277777777778</v>
      </c>
    </row>
    <row r="210" spans="1:9" x14ac:dyDescent="0.2">
      <c r="A210" s="90" t="s">
        <v>363</v>
      </c>
      <c r="B210">
        <v>14</v>
      </c>
      <c r="C210" t="s">
        <v>343</v>
      </c>
      <c r="D210" s="91">
        <v>0.19097222222222221</v>
      </c>
      <c r="E210" s="91">
        <v>0.25763888888888892</v>
      </c>
      <c r="F210" s="91">
        <v>6.8749999999999992E-2</v>
      </c>
      <c r="G210" s="91">
        <v>0.23333333333333331</v>
      </c>
      <c r="H210" s="91">
        <v>0.37986111111111115</v>
      </c>
      <c r="I210" s="91">
        <v>0.4465277777777778</v>
      </c>
    </row>
    <row r="211" spans="1:9" x14ac:dyDescent="0.2">
      <c r="A211" s="90" t="s">
        <v>364</v>
      </c>
      <c r="B211">
        <v>15</v>
      </c>
      <c r="C211" t="s">
        <v>345</v>
      </c>
      <c r="D211" s="91">
        <v>0.19097222222222221</v>
      </c>
      <c r="E211" s="91">
        <v>0.25763888888888892</v>
      </c>
      <c r="F211" s="91">
        <v>6.8749999999999992E-2</v>
      </c>
      <c r="G211" s="91">
        <v>0.23402777777777781</v>
      </c>
      <c r="H211" s="91">
        <v>0.38055555555555554</v>
      </c>
      <c r="I211" s="91">
        <v>0.44722222222222219</v>
      </c>
    </row>
    <row r="212" spans="1:9" x14ac:dyDescent="0.2">
      <c r="A212" s="90" t="s">
        <v>365</v>
      </c>
      <c r="B212">
        <v>16</v>
      </c>
      <c r="C212" t="s">
        <v>347</v>
      </c>
      <c r="D212" s="91">
        <v>0.19097222222222221</v>
      </c>
      <c r="E212" s="91">
        <v>0.25763888888888892</v>
      </c>
      <c r="F212" s="91">
        <v>6.8749999999999992E-2</v>
      </c>
      <c r="G212" s="91">
        <v>0.23402777777777781</v>
      </c>
      <c r="H212" s="91">
        <v>0.38055555555555554</v>
      </c>
      <c r="I212" s="91">
        <v>0.44722222222222219</v>
      </c>
    </row>
    <row r="213" spans="1:9" x14ac:dyDescent="0.2">
      <c r="A213" s="90" t="s">
        <v>366</v>
      </c>
      <c r="B213">
        <v>17</v>
      </c>
      <c r="C213" t="s">
        <v>349</v>
      </c>
      <c r="D213" s="91">
        <v>0.19097222222222221</v>
      </c>
      <c r="E213" s="91">
        <v>0.25763888888888892</v>
      </c>
      <c r="F213" s="91">
        <v>6.9444444444444434E-2</v>
      </c>
      <c r="G213" s="91">
        <v>0.23402777777777781</v>
      </c>
      <c r="H213" s="91">
        <v>0.38055555555555554</v>
      </c>
      <c r="I213" s="91">
        <v>0.44722222222222219</v>
      </c>
    </row>
    <row r="214" spans="1:9" x14ac:dyDescent="0.2">
      <c r="A214" s="90" t="s">
        <v>367</v>
      </c>
      <c r="B214">
        <v>18</v>
      </c>
      <c r="C214" t="s">
        <v>351</v>
      </c>
      <c r="D214" s="91">
        <v>0.19166666666666665</v>
      </c>
      <c r="E214" s="91">
        <v>0.25833333333333336</v>
      </c>
      <c r="F214" s="91">
        <v>6.9444444444444434E-2</v>
      </c>
      <c r="G214" s="91">
        <v>0.23402777777777781</v>
      </c>
      <c r="H214" s="91">
        <v>0.38055555555555554</v>
      </c>
      <c r="I214" s="91">
        <v>0.44722222222222219</v>
      </c>
    </row>
    <row r="215" spans="1:9" x14ac:dyDescent="0.2">
      <c r="A215" s="90" t="s">
        <v>368</v>
      </c>
      <c r="B215">
        <v>19</v>
      </c>
      <c r="C215" t="s">
        <v>339</v>
      </c>
      <c r="D215" s="91">
        <v>0.19166666666666665</v>
      </c>
      <c r="E215" s="91">
        <v>0.25833333333333336</v>
      </c>
      <c r="F215" s="91">
        <v>6.9444444444444434E-2</v>
      </c>
      <c r="G215" s="91">
        <v>0.23402777777777781</v>
      </c>
      <c r="H215" s="91">
        <v>0.38055555555555554</v>
      </c>
      <c r="I215" s="91">
        <v>0.44722222222222219</v>
      </c>
    </row>
    <row r="216" spans="1:9" x14ac:dyDescent="0.2">
      <c r="A216" s="90" t="s">
        <v>369</v>
      </c>
      <c r="B216">
        <v>20</v>
      </c>
      <c r="C216" t="s">
        <v>341</v>
      </c>
      <c r="D216" s="91">
        <v>0.19166666666666665</v>
      </c>
      <c r="E216" s="91">
        <v>0.25833333333333336</v>
      </c>
      <c r="F216" s="91">
        <v>6.9444444444444434E-2</v>
      </c>
      <c r="G216" s="91">
        <v>0.23472222222222219</v>
      </c>
      <c r="H216" s="91">
        <v>0.38055555555555554</v>
      </c>
      <c r="I216" s="91">
        <v>0.44722222222222219</v>
      </c>
    </row>
    <row r="217" spans="1:9" x14ac:dyDescent="0.2">
      <c r="A217" s="90" t="s">
        <v>370</v>
      </c>
      <c r="B217">
        <v>21</v>
      </c>
      <c r="C217" t="s">
        <v>343</v>
      </c>
      <c r="D217" s="91">
        <v>0.19236111111111112</v>
      </c>
      <c r="E217" s="91">
        <v>0.2590277777777778</v>
      </c>
      <c r="F217" s="91">
        <v>7.013888888888889E-2</v>
      </c>
      <c r="G217" s="91">
        <v>0.23472222222222219</v>
      </c>
      <c r="H217" s="91">
        <v>0.38055555555555554</v>
      </c>
      <c r="I217" s="91">
        <v>0.44722222222222219</v>
      </c>
    </row>
    <row r="218" spans="1:9" x14ac:dyDescent="0.2">
      <c r="A218" s="90" t="s">
        <v>371</v>
      </c>
      <c r="B218">
        <v>22</v>
      </c>
      <c r="C218" t="s">
        <v>345</v>
      </c>
      <c r="D218" s="91">
        <v>0.19236111111111112</v>
      </c>
      <c r="E218" s="91">
        <v>0.2590277777777778</v>
      </c>
      <c r="F218" s="91">
        <v>7.013888888888889E-2</v>
      </c>
      <c r="G218" s="91">
        <v>0.23472222222222219</v>
      </c>
      <c r="H218" s="91">
        <v>0.38055555555555554</v>
      </c>
      <c r="I218" s="91">
        <v>0.44722222222222219</v>
      </c>
    </row>
    <row r="219" spans="1:9" x14ac:dyDescent="0.2">
      <c r="A219" s="90" t="s">
        <v>372</v>
      </c>
      <c r="B219">
        <v>23</v>
      </c>
      <c r="C219" t="s">
        <v>347</v>
      </c>
      <c r="D219" s="91">
        <v>0.19305555555555554</v>
      </c>
      <c r="E219" s="91">
        <v>0.2590277777777778</v>
      </c>
      <c r="F219" s="91">
        <v>7.013888888888889E-2</v>
      </c>
      <c r="G219" s="91">
        <v>0.23472222222222219</v>
      </c>
      <c r="H219" s="91">
        <v>0.38055555555555554</v>
      </c>
      <c r="I219" s="91">
        <v>0.44722222222222219</v>
      </c>
    </row>
    <row r="220" spans="1:9" x14ac:dyDescent="0.2">
      <c r="A220" s="90" t="s">
        <v>373</v>
      </c>
      <c r="B220">
        <v>24</v>
      </c>
      <c r="C220" t="s">
        <v>349</v>
      </c>
      <c r="D220" s="91">
        <v>0.19305555555555554</v>
      </c>
      <c r="E220" s="91">
        <v>0.25972222222222224</v>
      </c>
      <c r="F220" s="91">
        <v>7.013888888888889E-2</v>
      </c>
      <c r="G220" s="91">
        <v>0.23472222222222219</v>
      </c>
      <c r="H220" s="91">
        <v>0.38055555555555554</v>
      </c>
      <c r="I220" s="91">
        <v>0.44722222222222219</v>
      </c>
    </row>
    <row r="221" spans="1:9" x14ac:dyDescent="0.2">
      <c r="A221" s="90" t="s">
        <v>374</v>
      </c>
      <c r="B221">
        <v>25</v>
      </c>
      <c r="C221" t="s">
        <v>351</v>
      </c>
      <c r="D221" s="91">
        <v>0.19375000000000001</v>
      </c>
      <c r="E221" s="91">
        <v>0.25972222222222224</v>
      </c>
      <c r="F221" s="91">
        <v>7.013888888888889E-2</v>
      </c>
      <c r="G221" s="91">
        <v>0.23472222222222219</v>
      </c>
      <c r="H221" s="91">
        <v>0.38055555555555554</v>
      </c>
      <c r="I221" s="91">
        <v>0.4465277777777778</v>
      </c>
    </row>
    <row r="223" spans="1:9" x14ac:dyDescent="0.2">
      <c r="A223" s="90" t="s">
        <v>386</v>
      </c>
    </row>
    <row r="224" spans="1:9" x14ac:dyDescent="0.2">
      <c r="A224" s="90" t="s">
        <v>387</v>
      </c>
    </row>
    <row r="226" spans="1:26" x14ac:dyDescent="0.2">
      <c r="A226" s="90" t="s">
        <v>325</v>
      </c>
      <c r="B226" t="s">
        <v>326</v>
      </c>
      <c r="C226" t="s">
        <v>327</v>
      </c>
      <c r="D226" t="s">
        <v>328</v>
      </c>
      <c r="E226" t="s">
        <v>329</v>
      </c>
      <c r="F226" t="s">
        <v>330</v>
      </c>
      <c r="G226" t="s">
        <v>9</v>
      </c>
    </row>
    <row r="227" spans="1:26" x14ac:dyDescent="0.2">
      <c r="A227" s="90" t="s">
        <v>331</v>
      </c>
      <c r="B227" t="s">
        <v>332</v>
      </c>
      <c r="C227" t="s">
        <v>333</v>
      </c>
      <c r="D227" t="s">
        <v>5</v>
      </c>
      <c r="E227" t="s">
        <v>334</v>
      </c>
      <c r="F227" t="s">
        <v>335</v>
      </c>
      <c r="G227" t="s">
        <v>336</v>
      </c>
      <c r="H227" t="s">
        <v>337</v>
      </c>
    </row>
    <row r="228" spans="1:26" x14ac:dyDescent="0.2">
      <c r="A228" s="90" t="s">
        <v>338</v>
      </c>
      <c r="B228">
        <v>26</v>
      </c>
      <c r="C228" t="s">
        <v>339</v>
      </c>
      <c r="D228" s="91">
        <v>0.19444444444444445</v>
      </c>
      <c r="E228" s="91">
        <v>0.26041666666666669</v>
      </c>
      <c r="F228" s="91">
        <v>7.0833333333333331E-2</v>
      </c>
      <c r="G228" s="91">
        <v>0.23541666666666669</v>
      </c>
      <c r="H228" s="91">
        <v>0.38055555555555554</v>
      </c>
      <c r="I228" s="91">
        <v>0.4465277777777778</v>
      </c>
    </row>
    <row r="229" spans="1:26" x14ac:dyDescent="0.2">
      <c r="A229" s="90" t="s">
        <v>340</v>
      </c>
      <c r="B229">
        <v>27</v>
      </c>
      <c r="C229" t="s">
        <v>341</v>
      </c>
      <c r="D229" s="91">
        <v>0.19444444444444445</v>
      </c>
      <c r="E229" s="91">
        <v>0.26041666666666669</v>
      </c>
      <c r="F229" s="91">
        <v>7.0833333333333331E-2</v>
      </c>
      <c r="G229" s="91">
        <v>0.23541666666666669</v>
      </c>
      <c r="H229" s="91">
        <v>0.38055555555555554</v>
      </c>
      <c r="I229" s="91">
        <v>0.4465277777777778</v>
      </c>
    </row>
    <row r="230" spans="1:26" x14ac:dyDescent="0.2">
      <c r="A230" s="90" t="s">
        <v>342</v>
      </c>
      <c r="B230">
        <v>28</v>
      </c>
      <c r="C230" t="s">
        <v>343</v>
      </c>
      <c r="D230" s="91">
        <v>0.19513888888888889</v>
      </c>
      <c r="E230" s="91">
        <v>0.26111111111111113</v>
      </c>
      <c r="F230" s="91">
        <v>7.0833333333333331E-2</v>
      </c>
      <c r="G230" s="91">
        <v>0.23541666666666669</v>
      </c>
      <c r="H230" s="91">
        <v>0.38055555555555554</v>
      </c>
      <c r="I230" s="91">
        <v>0.4458333333333333</v>
      </c>
    </row>
    <row r="231" spans="1:26" x14ac:dyDescent="0.2">
      <c r="A231" s="90" t="s">
        <v>344</v>
      </c>
      <c r="B231">
        <v>29</v>
      </c>
      <c r="C231" t="s">
        <v>345</v>
      </c>
      <c r="D231" s="91">
        <v>0.19583333333333333</v>
      </c>
      <c r="E231" s="91">
        <v>0.26111111111111113</v>
      </c>
      <c r="F231" s="91">
        <v>7.0833333333333331E-2</v>
      </c>
      <c r="G231" s="91">
        <v>0.23541666666666669</v>
      </c>
      <c r="H231" s="91">
        <v>0.38055555555555554</v>
      </c>
      <c r="I231" s="91">
        <v>0.4458333333333333</v>
      </c>
    </row>
    <row r="232" spans="1:26" x14ac:dyDescent="0.2">
      <c r="A232" s="90" t="s">
        <v>346</v>
      </c>
      <c r="B232">
        <v>30</v>
      </c>
      <c r="C232" t="s">
        <v>347</v>
      </c>
      <c r="D232" s="91">
        <v>0.19652777777777777</v>
      </c>
      <c r="E232" s="91">
        <v>0.26180555555555557</v>
      </c>
      <c r="F232" s="91">
        <v>7.0833333333333331E-2</v>
      </c>
      <c r="G232" s="91">
        <v>0.23541666666666669</v>
      </c>
      <c r="H232" s="91">
        <v>0.37986111111111115</v>
      </c>
      <c r="I232" s="91">
        <v>0.44513888888888892</v>
      </c>
    </row>
    <row r="233" spans="1:26" x14ac:dyDescent="0.2">
      <c r="A233" s="93" t="s">
        <v>348</v>
      </c>
      <c r="B233" s="2">
        <v>1</v>
      </c>
      <c r="C233" s="2" t="s">
        <v>349</v>
      </c>
      <c r="D233" s="94">
        <v>0.19652777777777777</v>
      </c>
      <c r="E233" s="94">
        <v>0.26250000000000001</v>
      </c>
      <c r="F233" s="94">
        <v>7.0833333333333331E-2</v>
      </c>
      <c r="G233" s="94">
        <v>0.23541666666666669</v>
      </c>
      <c r="H233" s="94">
        <v>0.37986111111111115</v>
      </c>
      <c r="I233" s="94">
        <v>0.44513888888888892</v>
      </c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90" t="s">
        <v>350</v>
      </c>
      <c r="B234">
        <v>2</v>
      </c>
      <c r="C234" t="s">
        <v>351</v>
      </c>
      <c r="D234" s="91">
        <v>0.19722222222222222</v>
      </c>
      <c r="E234" s="91">
        <v>0.26250000000000001</v>
      </c>
      <c r="F234" s="91">
        <v>7.1527777777777787E-2</v>
      </c>
      <c r="G234" s="91">
        <v>0.23541666666666669</v>
      </c>
      <c r="H234" s="91">
        <v>0.37986111111111115</v>
      </c>
      <c r="I234" s="91">
        <v>0.44444444444444442</v>
      </c>
    </row>
    <row r="235" spans="1:26" x14ac:dyDescent="0.2">
      <c r="A235" s="90" t="s">
        <v>352</v>
      </c>
      <c r="B235">
        <v>3</v>
      </c>
      <c r="C235" t="s">
        <v>339</v>
      </c>
      <c r="D235" s="91">
        <v>0.19791666666666666</v>
      </c>
      <c r="E235" s="91">
        <v>0.26319444444444445</v>
      </c>
      <c r="F235" s="91">
        <v>7.1527777777777787E-2</v>
      </c>
      <c r="G235" s="91">
        <v>0.23541666666666669</v>
      </c>
      <c r="H235" s="91">
        <v>0.37916666666666665</v>
      </c>
      <c r="I235" s="91">
        <v>0.44444444444444442</v>
      </c>
    </row>
    <row r="236" spans="1:26" x14ac:dyDescent="0.2">
      <c r="A236" s="90" t="s">
        <v>353</v>
      </c>
      <c r="B236">
        <v>4</v>
      </c>
      <c r="C236" t="s">
        <v>341</v>
      </c>
      <c r="D236" s="91">
        <v>0.1986111111111111</v>
      </c>
      <c r="E236" s="91">
        <v>0.26319444444444445</v>
      </c>
      <c r="F236" s="91">
        <v>7.1527777777777787E-2</v>
      </c>
      <c r="G236" s="91">
        <v>0.23541666666666669</v>
      </c>
      <c r="H236" s="91">
        <v>0.37916666666666665</v>
      </c>
      <c r="I236" s="91">
        <v>0.44375000000000003</v>
      </c>
    </row>
    <row r="237" spans="1:26" x14ac:dyDescent="0.2">
      <c r="A237" s="90" t="s">
        <v>354</v>
      </c>
      <c r="B237">
        <v>5</v>
      </c>
      <c r="C237" t="s">
        <v>343</v>
      </c>
      <c r="D237" s="91">
        <v>0.19930555555555554</v>
      </c>
      <c r="E237" s="91">
        <v>0.2638888888888889</v>
      </c>
      <c r="F237" s="91">
        <v>7.1527777777777787E-2</v>
      </c>
      <c r="G237" s="91">
        <v>0.23541666666666669</v>
      </c>
      <c r="H237" s="91">
        <v>0.37916666666666665</v>
      </c>
      <c r="I237" s="91">
        <v>0.44375000000000003</v>
      </c>
    </row>
    <row r="238" spans="1:26" x14ac:dyDescent="0.2">
      <c r="A238" s="90" t="s">
        <v>355</v>
      </c>
      <c r="B238">
        <v>6</v>
      </c>
      <c r="C238" t="s">
        <v>345</v>
      </c>
      <c r="D238" s="91">
        <v>0.19999999999999998</v>
      </c>
      <c r="E238" s="91">
        <v>0.26458333333333334</v>
      </c>
      <c r="F238" s="91">
        <v>7.1527777777777787E-2</v>
      </c>
      <c r="G238" s="91">
        <v>0.23541666666666669</v>
      </c>
      <c r="H238" s="91">
        <v>0.37847222222222227</v>
      </c>
      <c r="I238" s="91">
        <v>0.44305555555555554</v>
      </c>
    </row>
    <row r="239" spans="1:26" x14ac:dyDescent="0.2">
      <c r="A239" s="90" t="s">
        <v>356</v>
      </c>
      <c r="B239">
        <v>7</v>
      </c>
      <c r="C239" t="s">
        <v>347</v>
      </c>
      <c r="D239" s="91">
        <v>0.20069444444444443</v>
      </c>
      <c r="E239" s="91">
        <v>0.26458333333333334</v>
      </c>
      <c r="F239" s="91">
        <v>7.1527777777777787E-2</v>
      </c>
      <c r="G239" s="91">
        <v>0.23541666666666669</v>
      </c>
      <c r="H239" s="91">
        <v>0.37847222222222227</v>
      </c>
      <c r="I239" s="91">
        <v>0.44236111111111115</v>
      </c>
    </row>
    <row r="240" spans="1:26" x14ac:dyDescent="0.2">
      <c r="A240" s="90" t="s">
        <v>357</v>
      </c>
      <c r="B240">
        <v>8</v>
      </c>
      <c r="C240" t="s">
        <v>349</v>
      </c>
      <c r="D240" s="91">
        <v>0.20138888888888887</v>
      </c>
      <c r="E240" s="91">
        <v>0.26527777777777778</v>
      </c>
      <c r="F240" s="91">
        <v>7.1527777777777787E-2</v>
      </c>
      <c r="G240" s="91">
        <v>0.23541666666666669</v>
      </c>
      <c r="H240" s="91">
        <v>0.37777777777777777</v>
      </c>
      <c r="I240" s="91">
        <v>0.44166666666666665</v>
      </c>
    </row>
    <row r="241" spans="1:9" x14ac:dyDescent="0.2">
      <c r="A241" s="90" t="s">
        <v>358</v>
      </c>
      <c r="B241">
        <v>9</v>
      </c>
      <c r="C241" t="s">
        <v>351</v>
      </c>
      <c r="D241" s="91">
        <v>0.20208333333333331</v>
      </c>
      <c r="E241" s="91">
        <v>0.26597222222222222</v>
      </c>
      <c r="F241" s="91">
        <v>7.1527777777777787E-2</v>
      </c>
      <c r="G241" s="91">
        <v>0.23541666666666669</v>
      </c>
      <c r="H241" s="91">
        <v>0.37777777777777777</v>
      </c>
      <c r="I241" s="91">
        <v>0.44097222222222227</v>
      </c>
    </row>
    <row r="242" spans="1:9" x14ac:dyDescent="0.2">
      <c r="A242" s="90" t="s">
        <v>359</v>
      </c>
      <c r="B242">
        <v>10</v>
      </c>
      <c r="C242" t="s">
        <v>339</v>
      </c>
      <c r="D242" s="91">
        <v>0.20277777777777781</v>
      </c>
      <c r="E242" s="91">
        <v>0.26666666666666666</v>
      </c>
      <c r="F242" s="91">
        <v>7.2222222222222229E-2</v>
      </c>
      <c r="G242" s="91">
        <v>0.23541666666666669</v>
      </c>
      <c r="H242" s="91">
        <v>0.37708333333333338</v>
      </c>
      <c r="I242" s="91">
        <v>0.44097222222222227</v>
      </c>
    </row>
    <row r="243" spans="1:9" x14ac:dyDescent="0.2">
      <c r="A243" s="90" t="s">
        <v>360</v>
      </c>
      <c r="B243">
        <v>11</v>
      </c>
      <c r="C243" t="s">
        <v>341</v>
      </c>
      <c r="D243" s="91">
        <v>0.20347222222222219</v>
      </c>
      <c r="E243" s="91">
        <v>0.26666666666666666</v>
      </c>
      <c r="F243" s="91">
        <v>7.2222222222222229E-2</v>
      </c>
      <c r="G243" s="91">
        <v>0.23541666666666669</v>
      </c>
      <c r="H243" s="91">
        <v>0.37638888888888888</v>
      </c>
      <c r="I243" s="91">
        <v>0.44027777777777777</v>
      </c>
    </row>
    <row r="244" spans="1:9" x14ac:dyDescent="0.2">
      <c r="A244" s="90" t="s">
        <v>361</v>
      </c>
      <c r="B244">
        <v>12</v>
      </c>
      <c r="C244" t="s">
        <v>343</v>
      </c>
      <c r="D244" s="91">
        <v>0.20416666666666669</v>
      </c>
      <c r="E244" s="91">
        <v>0.2673611111111111</v>
      </c>
      <c r="F244" s="91">
        <v>7.2222222222222229E-2</v>
      </c>
      <c r="G244" s="91">
        <v>0.23541666666666669</v>
      </c>
      <c r="H244" s="91">
        <v>0.37638888888888888</v>
      </c>
      <c r="I244" s="91">
        <v>0.43958333333333338</v>
      </c>
    </row>
    <row r="245" spans="1:9" x14ac:dyDescent="0.2">
      <c r="A245" s="90" t="s">
        <v>362</v>
      </c>
      <c r="B245">
        <v>13</v>
      </c>
      <c r="C245" t="s">
        <v>345</v>
      </c>
      <c r="D245" s="91">
        <v>0.20486111111111113</v>
      </c>
      <c r="E245" s="91">
        <v>0.26805555555555555</v>
      </c>
      <c r="F245" s="91">
        <v>7.2222222222222229E-2</v>
      </c>
      <c r="G245" s="91">
        <v>0.23541666666666669</v>
      </c>
      <c r="H245" s="91">
        <v>0.3756944444444445</v>
      </c>
      <c r="I245" s="91">
        <v>0.43888888888888888</v>
      </c>
    </row>
    <row r="246" spans="1:9" x14ac:dyDescent="0.2">
      <c r="A246" s="90" t="s">
        <v>363</v>
      </c>
      <c r="B246">
        <v>14</v>
      </c>
      <c r="C246" t="s">
        <v>347</v>
      </c>
      <c r="D246" s="91">
        <v>0.20555555555555557</v>
      </c>
      <c r="E246" s="91">
        <v>0.26874999999999999</v>
      </c>
      <c r="F246" s="91">
        <v>7.2222222222222229E-2</v>
      </c>
      <c r="G246" s="91">
        <v>0.23541666666666669</v>
      </c>
      <c r="H246" s="91">
        <v>0.3756944444444445</v>
      </c>
      <c r="I246" s="91">
        <v>0.4381944444444445</v>
      </c>
    </row>
    <row r="247" spans="1:9" x14ac:dyDescent="0.2">
      <c r="A247" s="90" t="s">
        <v>364</v>
      </c>
      <c r="B247">
        <v>15</v>
      </c>
      <c r="C247" t="s">
        <v>349</v>
      </c>
      <c r="D247" s="91">
        <v>0.20625000000000002</v>
      </c>
      <c r="E247" s="91">
        <v>0.26944444444444443</v>
      </c>
      <c r="F247" s="91">
        <v>7.2222222222222229E-2</v>
      </c>
      <c r="G247" s="91">
        <v>0.23541666666666669</v>
      </c>
      <c r="H247" s="91">
        <v>0.375</v>
      </c>
      <c r="I247" s="91">
        <v>0.4375</v>
      </c>
    </row>
    <row r="248" spans="1:9" x14ac:dyDescent="0.2">
      <c r="A248" s="90" t="s">
        <v>365</v>
      </c>
      <c r="B248">
        <v>16</v>
      </c>
      <c r="C248" t="s">
        <v>351</v>
      </c>
      <c r="D248" s="91">
        <v>0.2076388888888889</v>
      </c>
      <c r="E248" s="91">
        <v>0.26944444444444443</v>
      </c>
      <c r="F248" s="91">
        <v>7.2222222222222229E-2</v>
      </c>
      <c r="G248" s="91">
        <v>0.23541666666666669</v>
      </c>
      <c r="H248" s="91">
        <v>0.3743055555555555</v>
      </c>
      <c r="I248" s="91">
        <v>0.4368055555555555</v>
      </c>
    </row>
    <row r="249" spans="1:9" x14ac:dyDescent="0.2">
      <c r="A249" s="90" t="s">
        <v>366</v>
      </c>
      <c r="B249">
        <v>17</v>
      </c>
      <c r="C249" t="s">
        <v>339</v>
      </c>
      <c r="D249" s="91">
        <v>0.20833333333333334</v>
      </c>
      <c r="E249" s="91">
        <v>0.27013888888888887</v>
      </c>
      <c r="F249" s="91">
        <v>7.2222222222222229E-2</v>
      </c>
      <c r="G249" s="91">
        <v>0.23541666666666669</v>
      </c>
      <c r="H249" s="91">
        <v>0.37361111111111112</v>
      </c>
      <c r="I249" s="91">
        <v>0.43541666666666662</v>
      </c>
    </row>
    <row r="250" spans="1:9" x14ac:dyDescent="0.2">
      <c r="A250" s="90" t="s">
        <v>367</v>
      </c>
      <c r="B250">
        <v>18</v>
      </c>
      <c r="C250" t="s">
        <v>341</v>
      </c>
      <c r="D250" s="91">
        <v>0.20902777777777778</v>
      </c>
      <c r="E250" s="91">
        <v>0.27083333333333331</v>
      </c>
      <c r="F250" s="91">
        <v>7.2222222222222229E-2</v>
      </c>
      <c r="G250" s="91">
        <v>0.23472222222222219</v>
      </c>
      <c r="H250" s="91">
        <v>0.37291666666666662</v>
      </c>
      <c r="I250" s="91">
        <v>0.43472222222222223</v>
      </c>
    </row>
    <row r="251" spans="1:9" x14ac:dyDescent="0.2">
      <c r="A251" s="90" t="s">
        <v>368</v>
      </c>
      <c r="B251">
        <v>19</v>
      </c>
      <c r="C251" t="s">
        <v>343</v>
      </c>
      <c r="D251" s="91">
        <v>0.20972222222222223</v>
      </c>
      <c r="E251" s="91">
        <v>0.27152777777777776</v>
      </c>
      <c r="F251" s="91">
        <v>7.2222222222222229E-2</v>
      </c>
      <c r="G251" s="91">
        <v>0.23472222222222219</v>
      </c>
      <c r="H251" s="91">
        <v>0.37291666666666662</v>
      </c>
      <c r="I251" s="91">
        <v>0.43402777777777773</v>
      </c>
    </row>
    <row r="252" spans="1:9" x14ac:dyDescent="0.2">
      <c r="A252" s="90" t="s">
        <v>369</v>
      </c>
      <c r="B252">
        <v>20</v>
      </c>
      <c r="C252" t="s">
        <v>345</v>
      </c>
      <c r="D252" s="91">
        <v>0.21041666666666667</v>
      </c>
      <c r="E252" s="91">
        <v>0.2722222222222222</v>
      </c>
      <c r="F252" s="91">
        <v>7.2222222222222229E-2</v>
      </c>
      <c r="G252" s="91">
        <v>0.23472222222222219</v>
      </c>
      <c r="H252" s="91">
        <v>0.37222222222222223</v>
      </c>
      <c r="I252" s="91">
        <v>0.43333333333333335</v>
      </c>
    </row>
    <row r="253" spans="1:9" x14ac:dyDescent="0.2">
      <c r="A253" s="90" t="s">
        <v>370</v>
      </c>
      <c r="B253">
        <v>21</v>
      </c>
      <c r="C253" t="s">
        <v>347</v>
      </c>
      <c r="D253" s="91">
        <v>0.21111111111111111</v>
      </c>
      <c r="E253" s="91">
        <v>0.27291666666666664</v>
      </c>
      <c r="F253" s="91">
        <v>7.2222222222222229E-2</v>
      </c>
      <c r="G253" s="91">
        <v>0.23472222222222219</v>
      </c>
      <c r="H253" s="91">
        <v>0.37152777777777773</v>
      </c>
      <c r="I253" s="91">
        <v>0.43263888888888885</v>
      </c>
    </row>
    <row r="254" spans="1:9" x14ac:dyDescent="0.2">
      <c r="A254" s="90" t="s">
        <v>371</v>
      </c>
      <c r="B254">
        <v>22</v>
      </c>
      <c r="C254" t="s">
        <v>349</v>
      </c>
      <c r="D254" s="91">
        <v>0.21249999999999999</v>
      </c>
      <c r="E254" s="91">
        <v>0.27361111111111108</v>
      </c>
      <c r="F254" s="91">
        <v>7.2222222222222229E-2</v>
      </c>
      <c r="G254" s="91">
        <v>0.23472222222222219</v>
      </c>
      <c r="H254" s="91">
        <v>0.37083333333333335</v>
      </c>
      <c r="I254" s="91">
        <v>0.43124999999999997</v>
      </c>
    </row>
    <row r="255" spans="1:9" x14ac:dyDescent="0.2">
      <c r="A255" s="90" t="s">
        <v>372</v>
      </c>
      <c r="B255">
        <v>23</v>
      </c>
      <c r="C255" t="s">
        <v>351</v>
      </c>
      <c r="D255" s="91">
        <v>0.21319444444444444</v>
      </c>
      <c r="E255" s="91">
        <v>0.27361111111111108</v>
      </c>
      <c r="F255" s="91">
        <v>7.2222222222222229E-2</v>
      </c>
      <c r="G255" s="91">
        <v>0.23402777777777781</v>
      </c>
      <c r="H255" s="91">
        <v>0.37013888888888885</v>
      </c>
      <c r="I255" s="91">
        <v>0.43055555555555558</v>
      </c>
    </row>
    <row r="256" spans="1:9" x14ac:dyDescent="0.2">
      <c r="A256" s="90" t="s">
        <v>373</v>
      </c>
      <c r="B256">
        <v>24</v>
      </c>
      <c r="C256" t="s">
        <v>339</v>
      </c>
      <c r="D256" s="91">
        <v>0.21388888888888891</v>
      </c>
      <c r="E256" s="91">
        <v>0.27430555555555552</v>
      </c>
      <c r="F256" s="91">
        <v>7.2222222222222229E-2</v>
      </c>
      <c r="G256" s="91">
        <v>0.23402777777777781</v>
      </c>
      <c r="H256" s="91">
        <v>0.36944444444444446</v>
      </c>
      <c r="I256" s="91">
        <v>0.42986111111111108</v>
      </c>
    </row>
    <row r="257" spans="1:26" x14ac:dyDescent="0.2">
      <c r="A257" s="90" t="s">
        <v>374</v>
      </c>
      <c r="B257">
        <v>25</v>
      </c>
      <c r="C257" t="s">
        <v>341</v>
      </c>
      <c r="D257" s="91">
        <v>0.21458333333333335</v>
      </c>
      <c r="E257" s="91">
        <v>0.27499999999999997</v>
      </c>
      <c r="F257" s="91">
        <v>7.2222222222222229E-2</v>
      </c>
      <c r="G257" s="91">
        <v>0.23402777777777781</v>
      </c>
      <c r="H257" s="91">
        <v>0.36874999999999997</v>
      </c>
      <c r="I257" s="91">
        <v>0.4291666666666667</v>
      </c>
    </row>
    <row r="258" spans="1:26" x14ac:dyDescent="0.2">
      <c r="A258" s="90" t="s">
        <v>375</v>
      </c>
      <c r="B258">
        <v>26</v>
      </c>
      <c r="C258" t="s">
        <v>343</v>
      </c>
      <c r="D258" s="91">
        <v>0.21597222222222223</v>
      </c>
      <c r="E258" s="91">
        <v>0.27569444444444446</v>
      </c>
      <c r="F258" s="91">
        <v>7.2222222222222229E-2</v>
      </c>
      <c r="G258" s="91">
        <v>0.23333333333333331</v>
      </c>
      <c r="H258" s="91">
        <v>0.36805555555555558</v>
      </c>
      <c r="I258" s="91">
        <v>0.42777777777777781</v>
      </c>
    </row>
    <row r="260" spans="1:26" x14ac:dyDescent="0.2">
      <c r="A260" s="90" t="s">
        <v>388</v>
      </c>
    </row>
    <row r="261" spans="1:26" x14ac:dyDescent="0.2">
      <c r="A261" s="90" t="s">
        <v>389</v>
      </c>
    </row>
    <row r="263" spans="1:26" x14ac:dyDescent="0.2">
      <c r="A263" s="90" t="s">
        <v>325</v>
      </c>
      <c r="B263" t="s">
        <v>326</v>
      </c>
      <c r="C263" t="s">
        <v>327</v>
      </c>
      <c r="D263" t="s">
        <v>328</v>
      </c>
      <c r="E263" t="s">
        <v>329</v>
      </c>
      <c r="F263" t="s">
        <v>330</v>
      </c>
      <c r="G263" t="s">
        <v>9</v>
      </c>
    </row>
    <row r="264" spans="1:26" x14ac:dyDescent="0.2">
      <c r="A264" s="90" t="s">
        <v>331</v>
      </c>
      <c r="B264" t="s">
        <v>332</v>
      </c>
      <c r="C264" t="s">
        <v>333</v>
      </c>
      <c r="D264" t="s">
        <v>5</v>
      </c>
      <c r="E264" t="s">
        <v>334</v>
      </c>
      <c r="F264" t="s">
        <v>335</v>
      </c>
      <c r="G264" t="s">
        <v>336</v>
      </c>
      <c r="H264" t="s">
        <v>337</v>
      </c>
    </row>
    <row r="265" spans="1:26" x14ac:dyDescent="0.2">
      <c r="A265" s="90" t="s">
        <v>338</v>
      </c>
      <c r="B265">
        <v>27</v>
      </c>
      <c r="C265" t="s">
        <v>345</v>
      </c>
      <c r="D265" s="91">
        <v>0.21666666666666667</v>
      </c>
      <c r="E265" s="91">
        <v>0.27638888888888885</v>
      </c>
      <c r="F265" s="91">
        <v>7.2222222222222229E-2</v>
      </c>
      <c r="G265" s="91">
        <v>0.23333333333333331</v>
      </c>
      <c r="H265" s="91">
        <v>0.36736111111111108</v>
      </c>
      <c r="I265" s="91">
        <v>0.42708333333333331</v>
      </c>
    </row>
    <row r="266" spans="1:26" x14ac:dyDescent="0.2">
      <c r="A266" s="90" t="s">
        <v>340</v>
      </c>
      <c r="B266">
        <v>28</v>
      </c>
      <c r="C266" t="s">
        <v>347</v>
      </c>
      <c r="D266" s="91">
        <v>0.21736111111111112</v>
      </c>
      <c r="E266" s="91">
        <v>0.27708333333333335</v>
      </c>
      <c r="F266" s="91">
        <v>7.2222222222222229E-2</v>
      </c>
      <c r="G266" s="91">
        <v>0.23333333333333331</v>
      </c>
      <c r="H266" s="91">
        <v>0.3666666666666667</v>
      </c>
      <c r="I266" s="91">
        <v>0.42569444444444443</v>
      </c>
    </row>
    <row r="267" spans="1:26" x14ac:dyDescent="0.2">
      <c r="A267" s="90" t="s">
        <v>342</v>
      </c>
      <c r="B267">
        <v>29</v>
      </c>
      <c r="C267" t="s">
        <v>349</v>
      </c>
      <c r="D267" s="91">
        <v>0.21805555555555556</v>
      </c>
      <c r="E267" s="91">
        <v>0.27777777777777779</v>
      </c>
      <c r="F267" s="91">
        <v>7.2222222222222229E-2</v>
      </c>
      <c r="G267" s="91">
        <v>0.23263888888888887</v>
      </c>
      <c r="H267" s="91">
        <v>0.3659722222222222</v>
      </c>
      <c r="I267" s="91">
        <v>0.42499999999999999</v>
      </c>
    </row>
    <row r="268" spans="1:26" x14ac:dyDescent="0.2">
      <c r="A268" s="93" t="s">
        <v>344</v>
      </c>
      <c r="B268" s="2">
        <v>1</v>
      </c>
      <c r="C268" s="2" t="s">
        <v>351</v>
      </c>
      <c r="D268" s="94">
        <v>0.21944444444444444</v>
      </c>
      <c r="E268" s="94">
        <v>0.27847222222222223</v>
      </c>
      <c r="F268" s="94">
        <v>7.2222222222222229E-2</v>
      </c>
      <c r="G268" s="94">
        <v>0.23263888888888887</v>
      </c>
      <c r="H268" s="94">
        <v>0.36527777777777781</v>
      </c>
      <c r="I268" s="94">
        <v>0.42430555555555555</v>
      </c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90" t="s">
        <v>346</v>
      </c>
      <c r="B269">
        <v>2</v>
      </c>
      <c r="C269" t="s">
        <v>339</v>
      </c>
      <c r="D269" s="91">
        <v>0.22013888888888888</v>
      </c>
      <c r="E269" s="91">
        <v>0.27916666666666667</v>
      </c>
      <c r="F269" s="91">
        <v>7.1527777777777787E-2</v>
      </c>
      <c r="G269" s="91">
        <v>0.23263888888888887</v>
      </c>
      <c r="H269" s="91">
        <v>0.36458333333333331</v>
      </c>
      <c r="I269" s="91">
        <v>0.42291666666666666</v>
      </c>
    </row>
    <row r="270" spans="1:26" x14ac:dyDescent="0.2">
      <c r="A270" s="90" t="s">
        <v>348</v>
      </c>
      <c r="B270">
        <v>3</v>
      </c>
      <c r="C270" t="s">
        <v>341</v>
      </c>
      <c r="D270" s="91">
        <v>0.22083333333333333</v>
      </c>
      <c r="E270" s="91">
        <v>0.27986111111111112</v>
      </c>
      <c r="F270" s="91">
        <v>7.1527777777777787E-2</v>
      </c>
      <c r="G270" s="91">
        <v>0.23194444444444443</v>
      </c>
      <c r="H270" s="91">
        <v>0.36388888888888887</v>
      </c>
      <c r="I270" s="91">
        <v>0.42222222222222222</v>
      </c>
    </row>
    <row r="271" spans="1:26" x14ac:dyDescent="0.2">
      <c r="A271" s="90" t="s">
        <v>350</v>
      </c>
      <c r="B271">
        <v>4</v>
      </c>
      <c r="C271" t="s">
        <v>343</v>
      </c>
      <c r="D271" s="91">
        <v>0.22152777777777777</v>
      </c>
      <c r="E271" s="91">
        <v>0.27986111111111112</v>
      </c>
      <c r="F271" s="91">
        <v>7.1527777777777787E-2</v>
      </c>
      <c r="G271" s="91">
        <v>0.23194444444444443</v>
      </c>
      <c r="H271" s="91">
        <v>0.36249999999999999</v>
      </c>
      <c r="I271" s="91">
        <v>0.42083333333333334</v>
      </c>
    </row>
    <row r="272" spans="1:26" x14ac:dyDescent="0.2">
      <c r="A272" s="90" t="s">
        <v>352</v>
      </c>
      <c r="B272">
        <v>5</v>
      </c>
      <c r="C272" t="s">
        <v>345</v>
      </c>
      <c r="D272" s="91">
        <v>0.22291666666666665</v>
      </c>
      <c r="E272" s="91">
        <v>0.28055555555555556</v>
      </c>
      <c r="F272" s="91">
        <v>7.1527777777777787E-2</v>
      </c>
      <c r="G272" s="91">
        <v>0.23124999999999998</v>
      </c>
      <c r="H272" s="91">
        <v>0.36180555555555555</v>
      </c>
      <c r="I272" s="91">
        <v>0.4201388888888889</v>
      </c>
    </row>
    <row r="273" spans="1:9" x14ac:dyDescent="0.2">
      <c r="A273" s="90" t="s">
        <v>353</v>
      </c>
      <c r="B273">
        <v>6</v>
      </c>
      <c r="C273" t="s">
        <v>347</v>
      </c>
      <c r="D273" s="91">
        <v>0.22361111111111109</v>
      </c>
      <c r="E273" s="91">
        <v>0.28125</v>
      </c>
      <c r="F273" s="91">
        <v>7.1527777777777787E-2</v>
      </c>
      <c r="G273" s="91">
        <v>0.23124999999999998</v>
      </c>
      <c r="H273" s="91">
        <v>0.3611111111111111</v>
      </c>
      <c r="I273" s="91">
        <v>0.41875000000000001</v>
      </c>
    </row>
    <row r="274" spans="1:9" x14ac:dyDescent="0.2">
      <c r="A274" s="90" t="s">
        <v>354</v>
      </c>
      <c r="B274">
        <v>7</v>
      </c>
      <c r="C274" t="s">
        <v>349</v>
      </c>
      <c r="D274" s="91">
        <v>0.22430555555555556</v>
      </c>
      <c r="E274" s="91">
        <v>0.28194444444444444</v>
      </c>
      <c r="F274" s="91">
        <v>7.1527777777777787E-2</v>
      </c>
      <c r="G274" s="91">
        <v>0.23055555555555554</v>
      </c>
      <c r="H274" s="91">
        <v>0.36041666666666666</v>
      </c>
      <c r="I274" s="91">
        <v>0.41736111111111113</v>
      </c>
    </row>
    <row r="275" spans="1:9" x14ac:dyDescent="0.2">
      <c r="A275" s="90" t="s">
        <v>355</v>
      </c>
      <c r="B275">
        <v>8</v>
      </c>
      <c r="C275" t="s">
        <v>351</v>
      </c>
      <c r="D275" s="91">
        <v>0.22500000000000001</v>
      </c>
      <c r="E275" s="91">
        <v>0.28263888888888888</v>
      </c>
      <c r="F275" s="91">
        <v>7.1527777777777787E-2</v>
      </c>
      <c r="G275" s="91">
        <v>0.23055555555555554</v>
      </c>
      <c r="H275" s="91">
        <v>0.35902777777777778</v>
      </c>
      <c r="I275" s="91">
        <v>0.41666666666666669</v>
      </c>
    </row>
    <row r="276" spans="1:9" x14ac:dyDescent="0.2">
      <c r="A276" s="90" t="s">
        <v>356</v>
      </c>
      <c r="B276">
        <v>9</v>
      </c>
      <c r="C276" t="s">
        <v>339</v>
      </c>
      <c r="D276" s="91">
        <v>0.22638888888888889</v>
      </c>
      <c r="E276" s="91">
        <v>0.28333333333333333</v>
      </c>
      <c r="F276" s="91">
        <v>7.0833333333333331E-2</v>
      </c>
      <c r="G276" s="91">
        <v>0.2298611111111111</v>
      </c>
      <c r="H276" s="91">
        <v>0.35833333333333334</v>
      </c>
      <c r="I276" s="91">
        <v>0.4152777777777778</v>
      </c>
    </row>
    <row r="277" spans="1:9" x14ac:dyDescent="0.2">
      <c r="A277" s="90" t="s">
        <v>357</v>
      </c>
      <c r="B277">
        <v>10</v>
      </c>
      <c r="C277" t="s">
        <v>341</v>
      </c>
      <c r="D277" s="91">
        <v>0.22708333333333333</v>
      </c>
      <c r="E277" s="91">
        <v>0.28402777777777777</v>
      </c>
      <c r="F277" s="91">
        <v>7.0833333333333331E-2</v>
      </c>
      <c r="G277" s="91">
        <v>0.2298611111111111</v>
      </c>
      <c r="H277" s="91">
        <v>0.3576388888888889</v>
      </c>
      <c r="I277" s="91">
        <v>0.4145833333333333</v>
      </c>
    </row>
    <row r="278" spans="1:9" x14ac:dyDescent="0.2">
      <c r="A278" s="90" t="s">
        <v>358</v>
      </c>
      <c r="B278">
        <v>11</v>
      </c>
      <c r="C278" t="s">
        <v>343</v>
      </c>
      <c r="D278" s="91">
        <v>0.22777777777777777</v>
      </c>
      <c r="E278" s="91">
        <v>0.28472222222222221</v>
      </c>
      <c r="F278" s="91">
        <v>7.0833333333333331E-2</v>
      </c>
      <c r="G278" s="91">
        <v>0.22916666666666666</v>
      </c>
      <c r="H278" s="91">
        <v>0.35694444444444445</v>
      </c>
      <c r="I278" s="91">
        <v>0.41319444444444442</v>
      </c>
    </row>
    <row r="279" spans="1:9" x14ac:dyDescent="0.2">
      <c r="A279" s="90" t="s">
        <v>359</v>
      </c>
      <c r="B279">
        <v>12</v>
      </c>
      <c r="C279" t="s">
        <v>345</v>
      </c>
      <c r="D279" s="91">
        <v>0.22847222222222222</v>
      </c>
      <c r="E279" s="91">
        <v>0.28541666666666665</v>
      </c>
      <c r="F279" s="91">
        <v>7.0833333333333331E-2</v>
      </c>
      <c r="G279" s="91">
        <v>0.22916666666666666</v>
      </c>
      <c r="H279" s="91">
        <v>0.35555555555555557</v>
      </c>
      <c r="I279" s="91">
        <v>0.41180555555555554</v>
      </c>
    </row>
    <row r="280" spans="1:9" x14ac:dyDescent="0.2">
      <c r="A280" s="90" t="s">
        <v>360</v>
      </c>
      <c r="B280">
        <v>13</v>
      </c>
      <c r="C280" t="s">
        <v>347</v>
      </c>
      <c r="D280" s="91">
        <v>0.2298611111111111</v>
      </c>
      <c r="E280" s="91">
        <v>0.28611111111111115</v>
      </c>
      <c r="F280" s="91">
        <v>7.0833333333333331E-2</v>
      </c>
      <c r="G280" s="91">
        <v>0.22847222222222222</v>
      </c>
      <c r="H280" s="91">
        <v>0.35486111111111113</v>
      </c>
      <c r="I280" s="91">
        <v>0.41111111111111115</v>
      </c>
    </row>
    <row r="281" spans="1:9" x14ac:dyDescent="0.2">
      <c r="A281" s="90" t="s">
        <v>361</v>
      </c>
      <c r="B281">
        <v>14</v>
      </c>
      <c r="C281" t="s">
        <v>349</v>
      </c>
      <c r="D281" s="91">
        <v>0.23055555555555554</v>
      </c>
      <c r="E281" s="91">
        <v>0.28680555555555554</v>
      </c>
      <c r="F281" s="91">
        <v>7.013888888888889E-2</v>
      </c>
      <c r="G281" s="91">
        <v>0.22777777777777777</v>
      </c>
      <c r="H281" s="91">
        <v>0.35416666666666669</v>
      </c>
      <c r="I281" s="91">
        <v>0.40972222222222227</v>
      </c>
    </row>
    <row r="282" spans="1:9" x14ac:dyDescent="0.2">
      <c r="A282" s="90" t="s">
        <v>362</v>
      </c>
      <c r="B282">
        <v>15</v>
      </c>
      <c r="C282" t="s">
        <v>351</v>
      </c>
      <c r="D282" s="91">
        <v>0.23124999999999998</v>
      </c>
      <c r="E282" s="91">
        <v>0.28750000000000003</v>
      </c>
      <c r="F282" s="91">
        <v>7.013888888888889E-2</v>
      </c>
      <c r="G282" s="91">
        <v>0.22777777777777777</v>
      </c>
      <c r="H282" s="91">
        <v>0.3527777777777778</v>
      </c>
      <c r="I282" s="91">
        <v>0.40833333333333338</v>
      </c>
    </row>
    <row r="283" spans="1:9" x14ac:dyDescent="0.2">
      <c r="A283" s="90" t="s">
        <v>363</v>
      </c>
      <c r="B283">
        <v>16</v>
      </c>
      <c r="C283" t="s">
        <v>339</v>
      </c>
      <c r="D283" s="91">
        <v>0.23194444444444443</v>
      </c>
      <c r="E283" s="91">
        <v>0.28819444444444448</v>
      </c>
      <c r="F283" s="91">
        <v>7.013888888888889E-2</v>
      </c>
      <c r="G283" s="91">
        <v>0.22708333333333333</v>
      </c>
      <c r="H283" s="91">
        <v>0.3520833333333333</v>
      </c>
      <c r="I283" s="91">
        <v>0.40763888888888888</v>
      </c>
    </row>
    <row r="284" spans="1:9" x14ac:dyDescent="0.2">
      <c r="A284" s="90" t="s">
        <v>364</v>
      </c>
      <c r="B284">
        <v>17</v>
      </c>
      <c r="C284" t="s">
        <v>341</v>
      </c>
      <c r="D284" s="91">
        <v>0.23263888888888887</v>
      </c>
      <c r="E284" s="91">
        <v>0.28819444444444448</v>
      </c>
      <c r="F284" s="91">
        <v>7.013888888888889E-2</v>
      </c>
      <c r="G284" s="91">
        <v>0.22638888888888889</v>
      </c>
      <c r="H284" s="91">
        <v>0.35069444444444442</v>
      </c>
      <c r="I284" s="91">
        <v>0.40625</v>
      </c>
    </row>
    <row r="285" spans="1:9" x14ac:dyDescent="0.2">
      <c r="A285" s="90" t="s">
        <v>365</v>
      </c>
      <c r="B285">
        <v>18</v>
      </c>
      <c r="C285" t="s">
        <v>343</v>
      </c>
      <c r="D285" s="91">
        <v>0.23402777777777781</v>
      </c>
      <c r="E285" s="91">
        <v>0.28888888888888892</v>
      </c>
      <c r="F285" s="91">
        <v>6.9444444444444434E-2</v>
      </c>
      <c r="G285" s="91">
        <v>0.22638888888888889</v>
      </c>
      <c r="H285" s="91">
        <v>0.35000000000000003</v>
      </c>
      <c r="I285" s="91">
        <v>0.40486111111111112</v>
      </c>
    </row>
    <row r="286" spans="1:9" x14ac:dyDescent="0.2">
      <c r="A286" s="90" t="s">
        <v>366</v>
      </c>
      <c r="B286">
        <v>19</v>
      </c>
      <c r="C286" t="s">
        <v>345</v>
      </c>
      <c r="D286" s="91">
        <v>0.23472222222222219</v>
      </c>
      <c r="E286" s="91">
        <v>0.28958333333333336</v>
      </c>
      <c r="F286" s="91">
        <v>6.9444444444444434E-2</v>
      </c>
      <c r="G286" s="91">
        <v>0.22569444444444445</v>
      </c>
      <c r="H286" s="91">
        <v>0.34861111111111115</v>
      </c>
      <c r="I286" s="91">
        <v>0.40416666666666662</v>
      </c>
    </row>
    <row r="287" spans="1:9" x14ac:dyDescent="0.2">
      <c r="A287" s="90" t="s">
        <v>367</v>
      </c>
      <c r="B287">
        <v>20</v>
      </c>
      <c r="C287" t="s">
        <v>347</v>
      </c>
      <c r="D287" s="91">
        <v>0.23541666666666669</v>
      </c>
      <c r="E287" s="91">
        <v>0.2902777777777778</v>
      </c>
      <c r="F287" s="91">
        <v>6.9444444444444434E-2</v>
      </c>
      <c r="G287" s="91">
        <v>0.22500000000000001</v>
      </c>
      <c r="H287" s="91">
        <v>0.34791666666666665</v>
      </c>
      <c r="I287" s="91">
        <v>0.40277777777777773</v>
      </c>
    </row>
    <row r="288" spans="1:9" x14ac:dyDescent="0.2">
      <c r="A288" s="90" t="s">
        <v>368</v>
      </c>
      <c r="B288">
        <v>21</v>
      </c>
      <c r="C288" t="s">
        <v>349</v>
      </c>
      <c r="D288" s="91">
        <v>0.23611111111111113</v>
      </c>
      <c r="E288" s="91">
        <v>0.29097222222222224</v>
      </c>
      <c r="F288" s="91">
        <v>6.9444444444444434E-2</v>
      </c>
      <c r="G288" s="91">
        <v>0.22430555555555556</v>
      </c>
      <c r="H288" s="91">
        <v>0.34722222222222227</v>
      </c>
      <c r="I288" s="91">
        <v>0.40138888888888885</v>
      </c>
    </row>
    <row r="289" spans="1:9" x14ac:dyDescent="0.2">
      <c r="A289" s="90" t="s">
        <v>369</v>
      </c>
      <c r="B289">
        <v>22</v>
      </c>
      <c r="C289" t="s">
        <v>351</v>
      </c>
      <c r="D289" s="91">
        <v>0.23680555555555557</v>
      </c>
      <c r="E289" s="91">
        <v>0.29166666666666669</v>
      </c>
      <c r="F289" s="91">
        <v>6.8749999999999992E-2</v>
      </c>
      <c r="G289" s="91">
        <v>0.22430555555555556</v>
      </c>
      <c r="H289" s="91">
        <v>0.34583333333333338</v>
      </c>
      <c r="I289" s="91">
        <v>0.39999999999999997</v>
      </c>
    </row>
    <row r="290" spans="1:9" x14ac:dyDescent="0.2">
      <c r="A290" s="90" t="s">
        <v>370</v>
      </c>
      <c r="B290">
        <v>23</v>
      </c>
      <c r="C290" t="s">
        <v>339</v>
      </c>
      <c r="D290" s="91">
        <v>0.23819444444444446</v>
      </c>
      <c r="E290" s="91">
        <v>0.29236111111111113</v>
      </c>
      <c r="F290" s="91">
        <v>6.8749999999999992E-2</v>
      </c>
      <c r="G290" s="91">
        <v>0.22361111111111109</v>
      </c>
      <c r="H290" s="91">
        <v>0.34513888888888888</v>
      </c>
      <c r="I290" s="91">
        <v>0.39930555555555558</v>
      </c>
    </row>
    <row r="291" spans="1:9" x14ac:dyDescent="0.2">
      <c r="A291" s="90" t="s">
        <v>371</v>
      </c>
      <c r="B291">
        <v>24</v>
      </c>
      <c r="C291" t="s">
        <v>341</v>
      </c>
      <c r="D291" s="91">
        <v>0.2388888888888889</v>
      </c>
      <c r="E291" s="91">
        <v>0.29305555555555557</v>
      </c>
      <c r="F291" s="91">
        <v>6.8749999999999992E-2</v>
      </c>
      <c r="G291" s="91">
        <v>0.22291666666666665</v>
      </c>
      <c r="H291" s="91">
        <v>0.34375</v>
      </c>
      <c r="I291" s="91">
        <v>0.3979166666666667</v>
      </c>
    </row>
    <row r="292" spans="1:9" x14ac:dyDescent="0.2">
      <c r="A292" s="90" t="s">
        <v>372</v>
      </c>
      <c r="B292">
        <v>25</v>
      </c>
      <c r="C292" t="s">
        <v>343</v>
      </c>
      <c r="D292" s="91">
        <v>0.23958333333333334</v>
      </c>
      <c r="E292" s="91">
        <v>0.29375000000000001</v>
      </c>
      <c r="F292" s="91">
        <v>6.8749999999999992E-2</v>
      </c>
      <c r="G292" s="91">
        <v>0.22222222222222221</v>
      </c>
      <c r="H292" s="91">
        <v>0.3430555555555555</v>
      </c>
      <c r="I292" s="91">
        <v>0.39652777777777781</v>
      </c>
    </row>
    <row r="293" spans="1:9" x14ac:dyDescent="0.2">
      <c r="A293" s="90" t="s">
        <v>373</v>
      </c>
      <c r="B293">
        <v>26</v>
      </c>
      <c r="C293" t="s">
        <v>345</v>
      </c>
      <c r="D293" s="91">
        <v>0.24027777777777778</v>
      </c>
      <c r="E293" s="91">
        <v>0.29444444444444445</v>
      </c>
      <c r="F293" s="91">
        <v>6.805555555555555E-2</v>
      </c>
      <c r="G293" s="91">
        <v>0.22152777777777777</v>
      </c>
      <c r="H293" s="91">
        <v>0.34166666666666662</v>
      </c>
      <c r="I293" s="91">
        <v>0.39513888888888887</v>
      </c>
    </row>
    <row r="294" spans="1:9" x14ac:dyDescent="0.2">
      <c r="A294" s="90" t="s">
        <v>374</v>
      </c>
      <c r="B294">
        <v>27</v>
      </c>
      <c r="C294" t="s">
        <v>347</v>
      </c>
      <c r="D294" s="91">
        <v>0.24097222222222223</v>
      </c>
      <c r="E294" s="91">
        <v>0.2951388888888889</v>
      </c>
      <c r="F294" s="91">
        <v>6.805555555555555E-2</v>
      </c>
      <c r="G294" s="91">
        <v>0.22152777777777777</v>
      </c>
      <c r="H294" s="91">
        <v>0.34097222222222223</v>
      </c>
      <c r="I294" s="91">
        <v>0.39444444444444443</v>
      </c>
    </row>
    <row r="295" spans="1:9" x14ac:dyDescent="0.2">
      <c r="A295" s="90" t="s">
        <v>375</v>
      </c>
      <c r="B295">
        <v>28</v>
      </c>
      <c r="C295" t="s">
        <v>349</v>
      </c>
      <c r="D295" s="91">
        <v>0.24166666666666667</v>
      </c>
      <c r="E295" s="91">
        <v>0.29583333333333334</v>
      </c>
      <c r="F295" s="91">
        <v>6.805555555555555E-2</v>
      </c>
      <c r="G295" s="91">
        <v>0.22083333333333333</v>
      </c>
      <c r="H295" s="91">
        <v>0.33958333333333335</v>
      </c>
      <c r="I295" s="91">
        <v>0.39305555555555555</v>
      </c>
    </row>
    <row r="297" spans="1:9" x14ac:dyDescent="0.2">
      <c r="A297" s="90" t="s">
        <v>390</v>
      </c>
    </row>
    <row r="298" spans="1:9" x14ac:dyDescent="0.2">
      <c r="A298" s="90" t="s">
        <v>391</v>
      </c>
    </row>
    <row r="300" spans="1:9" x14ac:dyDescent="0.2">
      <c r="A300" s="90" t="s">
        <v>325</v>
      </c>
      <c r="B300" t="s">
        <v>326</v>
      </c>
      <c r="C300" t="s">
        <v>327</v>
      </c>
      <c r="D300" t="s">
        <v>328</v>
      </c>
      <c r="E300" t="s">
        <v>329</v>
      </c>
      <c r="F300" t="s">
        <v>330</v>
      </c>
      <c r="G300" t="s">
        <v>9</v>
      </c>
    </row>
    <row r="301" spans="1:9" x14ac:dyDescent="0.2">
      <c r="A301" s="90" t="s">
        <v>331</v>
      </c>
      <c r="B301" t="s">
        <v>332</v>
      </c>
      <c r="C301" t="s">
        <v>333</v>
      </c>
      <c r="D301" t="s">
        <v>5</v>
      </c>
      <c r="E301" t="s">
        <v>334</v>
      </c>
      <c r="F301" t="s">
        <v>335</v>
      </c>
      <c r="G301" t="s">
        <v>336</v>
      </c>
      <c r="H301" t="s">
        <v>337</v>
      </c>
    </row>
    <row r="302" spans="1:9" x14ac:dyDescent="0.2">
      <c r="A302" s="90" t="s">
        <v>338</v>
      </c>
      <c r="B302">
        <v>29</v>
      </c>
      <c r="C302" t="s">
        <v>351</v>
      </c>
      <c r="D302" s="91">
        <v>0.24236111111111111</v>
      </c>
      <c r="E302" s="91">
        <v>0.29583333333333334</v>
      </c>
      <c r="F302" s="91">
        <v>6.7361111111111108E-2</v>
      </c>
      <c r="G302" s="91">
        <v>0.22013888888888888</v>
      </c>
      <c r="H302" s="91">
        <v>0.33819444444444446</v>
      </c>
      <c r="I302" s="91">
        <v>0.39166666666666666</v>
      </c>
    </row>
    <row r="303" spans="1:9" x14ac:dyDescent="0.2">
      <c r="A303" s="90" t="s">
        <v>340</v>
      </c>
      <c r="B303" t="s">
        <v>392</v>
      </c>
      <c r="C303" t="s">
        <v>339</v>
      </c>
      <c r="D303" s="91">
        <v>0.24374999999999999</v>
      </c>
      <c r="E303" s="91">
        <v>0.29652777777777778</v>
      </c>
      <c r="F303" s="91">
        <v>6.7361111111111108E-2</v>
      </c>
      <c r="G303" s="91">
        <v>0.21944444444444444</v>
      </c>
      <c r="H303" s="91">
        <v>0.33749999999999997</v>
      </c>
      <c r="I303" s="91">
        <v>0.39027777777777778</v>
      </c>
    </row>
    <row r="304" spans="1:9" x14ac:dyDescent="0.2">
      <c r="A304" s="90" t="s">
        <v>342</v>
      </c>
      <c r="B304">
        <v>2</v>
      </c>
      <c r="C304" t="s">
        <v>341</v>
      </c>
      <c r="D304" s="91">
        <v>0.24444444444444446</v>
      </c>
      <c r="E304" s="91">
        <v>0.29722222222222222</v>
      </c>
      <c r="F304" s="91">
        <v>6.7361111111111108E-2</v>
      </c>
      <c r="G304" s="91">
        <v>0.21875</v>
      </c>
      <c r="H304" s="91">
        <v>0.33611111111111108</v>
      </c>
      <c r="I304" s="91">
        <v>0.38958333333333334</v>
      </c>
    </row>
    <row r="305" spans="1:9" x14ac:dyDescent="0.2">
      <c r="A305" s="90" t="s">
        <v>344</v>
      </c>
      <c r="B305">
        <v>3</v>
      </c>
      <c r="C305" t="s">
        <v>343</v>
      </c>
      <c r="D305" s="91">
        <v>0.24513888888888888</v>
      </c>
      <c r="E305" s="91">
        <v>0.29791666666666666</v>
      </c>
      <c r="F305" s="91">
        <v>6.6666666666666666E-2</v>
      </c>
      <c r="G305" s="91">
        <v>0.21805555555555556</v>
      </c>
      <c r="H305" s="91">
        <v>0.3354166666666667</v>
      </c>
      <c r="I305" s="91">
        <v>0.38819444444444445</v>
      </c>
    </row>
    <row r="306" spans="1:9" x14ac:dyDescent="0.2">
      <c r="A306" s="90" t="s">
        <v>346</v>
      </c>
      <c r="B306">
        <v>4</v>
      </c>
      <c r="C306" t="s">
        <v>345</v>
      </c>
      <c r="D306" s="91">
        <v>0.24583333333333335</v>
      </c>
      <c r="E306" s="91">
        <v>0.2986111111111111</v>
      </c>
      <c r="F306" s="91">
        <v>6.6666666666666666E-2</v>
      </c>
      <c r="G306" s="91">
        <v>0.21736111111111112</v>
      </c>
      <c r="H306" s="91">
        <v>0.33402777777777781</v>
      </c>
      <c r="I306" s="91">
        <v>0.38680555555555557</v>
      </c>
    </row>
    <row r="307" spans="1:9" x14ac:dyDescent="0.2">
      <c r="A307" s="90" t="s">
        <v>348</v>
      </c>
      <c r="B307">
        <v>5</v>
      </c>
      <c r="C307" t="s">
        <v>347</v>
      </c>
      <c r="D307" s="91">
        <v>0.24652777777777779</v>
      </c>
      <c r="E307" s="91">
        <v>0.29930555555555555</v>
      </c>
      <c r="F307" s="91">
        <v>6.6666666666666666E-2</v>
      </c>
      <c r="G307" s="91">
        <v>0.21666666666666667</v>
      </c>
      <c r="H307" s="91">
        <v>0.33333333333333331</v>
      </c>
      <c r="I307" s="91">
        <v>0.38541666666666669</v>
      </c>
    </row>
    <row r="308" spans="1:9" x14ac:dyDescent="0.2">
      <c r="A308" s="90" t="s">
        <v>350</v>
      </c>
      <c r="B308">
        <v>6</v>
      </c>
      <c r="C308" t="s">
        <v>349</v>
      </c>
      <c r="D308" s="91">
        <v>0.24722222222222223</v>
      </c>
      <c r="E308" s="91">
        <v>0.3</v>
      </c>
      <c r="F308" s="91">
        <v>6.5972222222222224E-2</v>
      </c>
      <c r="G308" s="91">
        <v>0.21597222222222223</v>
      </c>
      <c r="H308" s="91">
        <v>0.33194444444444443</v>
      </c>
      <c r="I308" s="91">
        <v>0.38472222222222219</v>
      </c>
    </row>
    <row r="309" spans="1:9" x14ac:dyDescent="0.2">
      <c r="A309" s="90" t="s">
        <v>352</v>
      </c>
      <c r="B309">
        <v>7</v>
      </c>
      <c r="C309" t="s">
        <v>351</v>
      </c>
      <c r="D309" s="91">
        <v>0.24791666666666667</v>
      </c>
      <c r="E309" s="91">
        <v>0.30069444444444443</v>
      </c>
      <c r="F309" s="91">
        <v>6.5972222222222224E-2</v>
      </c>
      <c r="G309" s="91">
        <v>0.21527777777777779</v>
      </c>
      <c r="H309" s="91">
        <v>0.33055555555555555</v>
      </c>
      <c r="I309" s="91">
        <v>0.3833333333333333</v>
      </c>
    </row>
    <row r="310" spans="1:9" x14ac:dyDescent="0.2">
      <c r="A310" s="90" t="s">
        <v>353</v>
      </c>
      <c r="B310">
        <v>8</v>
      </c>
      <c r="C310" t="s">
        <v>339</v>
      </c>
      <c r="D310" s="91">
        <v>0.24861111111111112</v>
      </c>
      <c r="E310" s="91">
        <v>0.30138888888888887</v>
      </c>
      <c r="F310" s="91">
        <v>6.5972222222222224E-2</v>
      </c>
      <c r="G310" s="91">
        <v>0.21458333333333335</v>
      </c>
      <c r="H310" s="91">
        <v>0.3298611111111111</v>
      </c>
      <c r="I310" s="91">
        <v>0.38194444444444442</v>
      </c>
    </row>
    <row r="311" spans="1:9" x14ac:dyDescent="0.2">
      <c r="A311" s="90" t="s">
        <v>354</v>
      </c>
      <c r="B311">
        <v>9</v>
      </c>
      <c r="C311" t="s">
        <v>341</v>
      </c>
      <c r="D311" s="91">
        <v>0.24930555555555556</v>
      </c>
      <c r="E311" s="91">
        <v>0.30208333333333331</v>
      </c>
      <c r="F311" s="91">
        <v>6.5277777777777782E-2</v>
      </c>
      <c r="G311" s="91">
        <v>0.21388888888888891</v>
      </c>
      <c r="H311" s="91">
        <v>0.32847222222222222</v>
      </c>
      <c r="I311" s="91">
        <v>0.38055555555555554</v>
      </c>
    </row>
    <row r="312" spans="1:9" x14ac:dyDescent="0.2">
      <c r="A312" s="90" t="s">
        <v>355</v>
      </c>
      <c r="B312">
        <v>10</v>
      </c>
      <c r="C312" t="s">
        <v>343</v>
      </c>
      <c r="D312" s="91">
        <v>0.25</v>
      </c>
      <c r="E312" s="91">
        <v>0.30277777777777776</v>
      </c>
      <c r="F312" s="91">
        <v>6.5277777777777782E-2</v>
      </c>
      <c r="G312" s="91">
        <v>0.21319444444444444</v>
      </c>
      <c r="H312" s="91">
        <v>0.32777777777777778</v>
      </c>
      <c r="I312" s="91">
        <v>0.37986111111111115</v>
      </c>
    </row>
    <row r="313" spans="1:9" x14ac:dyDescent="0.2">
      <c r="A313" s="90" t="s">
        <v>356</v>
      </c>
      <c r="B313">
        <v>11</v>
      </c>
      <c r="C313" t="s">
        <v>345</v>
      </c>
      <c r="D313" s="91">
        <v>0.25069444444444444</v>
      </c>
      <c r="E313" s="91">
        <v>0.30277777777777776</v>
      </c>
      <c r="F313" s="91">
        <v>6.5277777777777782E-2</v>
      </c>
      <c r="G313" s="91">
        <v>0.21249999999999999</v>
      </c>
      <c r="H313" s="91">
        <v>0.3263888888888889</v>
      </c>
      <c r="I313" s="91">
        <v>0.37847222222222227</v>
      </c>
    </row>
    <row r="314" spans="1:9" x14ac:dyDescent="0.2">
      <c r="A314" s="90" t="s">
        <v>357</v>
      </c>
      <c r="B314">
        <v>12</v>
      </c>
      <c r="C314" t="s">
        <v>347</v>
      </c>
      <c r="D314" s="91">
        <v>0.25138888888888888</v>
      </c>
      <c r="E314" s="91">
        <v>0.3034722222222222</v>
      </c>
      <c r="F314" s="91">
        <v>6.458333333333334E-2</v>
      </c>
      <c r="G314" s="91">
        <v>0.21180555555555555</v>
      </c>
      <c r="H314" s="91">
        <v>0.32500000000000001</v>
      </c>
      <c r="I314" s="91">
        <v>0.37708333333333338</v>
      </c>
    </row>
    <row r="315" spans="1:9" x14ac:dyDescent="0.2">
      <c r="A315" s="90" t="s">
        <v>358</v>
      </c>
      <c r="B315">
        <v>13</v>
      </c>
      <c r="C315" t="s">
        <v>349</v>
      </c>
      <c r="D315" s="91">
        <v>0.25277777777777777</v>
      </c>
      <c r="E315" s="91">
        <v>0.30416666666666664</v>
      </c>
      <c r="F315" s="91">
        <v>6.458333333333334E-2</v>
      </c>
      <c r="G315" s="91">
        <v>0.21111111111111111</v>
      </c>
      <c r="H315" s="91">
        <v>0.32430555555555557</v>
      </c>
      <c r="I315" s="91">
        <v>0.3756944444444445</v>
      </c>
    </row>
    <row r="316" spans="1:9" x14ac:dyDescent="0.2">
      <c r="A316" s="90" t="s">
        <v>359</v>
      </c>
      <c r="B316">
        <v>14</v>
      </c>
      <c r="C316" t="s">
        <v>351</v>
      </c>
      <c r="D316" s="91">
        <v>0.25347222222222221</v>
      </c>
      <c r="E316" s="91">
        <v>0.30486111111111108</v>
      </c>
      <c r="F316" s="91">
        <v>6.3888888888888884E-2</v>
      </c>
      <c r="G316" s="91">
        <v>0.21041666666666667</v>
      </c>
      <c r="H316" s="91">
        <v>0.32291666666666669</v>
      </c>
      <c r="I316" s="91">
        <v>0.375</v>
      </c>
    </row>
    <row r="317" spans="1:9" x14ac:dyDescent="0.2">
      <c r="A317" s="90" t="s">
        <v>360</v>
      </c>
      <c r="B317">
        <v>15</v>
      </c>
      <c r="C317" t="s">
        <v>339</v>
      </c>
      <c r="D317" s="91">
        <v>0.25416666666666665</v>
      </c>
      <c r="E317" s="91">
        <v>0.30555555555555552</v>
      </c>
      <c r="F317" s="91">
        <v>6.3888888888888884E-2</v>
      </c>
      <c r="G317" s="91">
        <v>0.20972222222222223</v>
      </c>
      <c r="H317" s="91">
        <v>0.3215277777777778</v>
      </c>
      <c r="I317" s="91">
        <v>0.37361111111111112</v>
      </c>
    </row>
    <row r="318" spans="1:9" x14ac:dyDescent="0.2">
      <c r="A318" s="90" t="s">
        <v>361</v>
      </c>
      <c r="B318">
        <v>16</v>
      </c>
      <c r="C318" t="s">
        <v>341</v>
      </c>
      <c r="D318" s="91">
        <v>0.25486111111111109</v>
      </c>
      <c r="E318" s="91">
        <v>0.30624999999999997</v>
      </c>
      <c r="F318" s="91">
        <v>6.3888888888888884E-2</v>
      </c>
      <c r="G318" s="91">
        <v>0.20902777777777778</v>
      </c>
      <c r="H318" s="91">
        <v>0.32083333333333336</v>
      </c>
      <c r="I318" s="91">
        <v>0.37222222222222223</v>
      </c>
    </row>
    <row r="319" spans="1:9" x14ac:dyDescent="0.2">
      <c r="A319" s="90" t="s">
        <v>362</v>
      </c>
      <c r="B319">
        <v>17</v>
      </c>
      <c r="C319" t="s">
        <v>343</v>
      </c>
      <c r="D319" s="91">
        <v>0.25555555555555559</v>
      </c>
      <c r="E319" s="91">
        <v>0.30694444444444441</v>
      </c>
      <c r="F319" s="91">
        <v>6.3194444444444442E-2</v>
      </c>
      <c r="G319" s="91">
        <v>0.20833333333333334</v>
      </c>
      <c r="H319" s="91">
        <v>0.31944444444444448</v>
      </c>
      <c r="I319" s="91">
        <v>0.37083333333333335</v>
      </c>
    </row>
    <row r="320" spans="1:9" x14ac:dyDescent="0.2">
      <c r="A320" s="90" t="s">
        <v>363</v>
      </c>
      <c r="B320">
        <v>18</v>
      </c>
      <c r="C320" t="s">
        <v>345</v>
      </c>
      <c r="D320" s="91">
        <v>0.25625000000000003</v>
      </c>
      <c r="E320" s="91">
        <v>0.30763888888888891</v>
      </c>
      <c r="F320" s="91">
        <v>6.3194444444444442E-2</v>
      </c>
      <c r="G320" s="91">
        <v>0.2076388888888889</v>
      </c>
      <c r="H320" s="91">
        <v>0.31875000000000003</v>
      </c>
      <c r="I320" s="91">
        <v>0.37013888888888885</v>
      </c>
    </row>
    <row r="321" spans="1:9" x14ac:dyDescent="0.2">
      <c r="A321" s="90" t="s">
        <v>364</v>
      </c>
      <c r="B321">
        <v>19</v>
      </c>
      <c r="C321" t="s">
        <v>347</v>
      </c>
      <c r="D321" s="91">
        <v>0.25694444444444448</v>
      </c>
      <c r="E321" s="91">
        <v>0.30833333333333335</v>
      </c>
      <c r="F321" s="91">
        <v>6.3194444444444442E-2</v>
      </c>
      <c r="G321" s="91">
        <v>0.20694444444444446</v>
      </c>
      <c r="H321" s="91">
        <v>0.31736111111111115</v>
      </c>
      <c r="I321" s="91">
        <v>0.36874999999999997</v>
      </c>
    </row>
    <row r="322" spans="1:9" x14ac:dyDescent="0.2">
      <c r="A322" s="90" t="s">
        <v>365</v>
      </c>
      <c r="B322">
        <v>20</v>
      </c>
      <c r="C322" t="s">
        <v>349</v>
      </c>
      <c r="D322" s="91">
        <v>0.25763888888888892</v>
      </c>
      <c r="E322" s="91">
        <v>0.30902777777777779</v>
      </c>
      <c r="F322" s="91">
        <v>6.25E-2</v>
      </c>
      <c r="G322" s="91">
        <v>0.20625000000000002</v>
      </c>
      <c r="H322" s="91">
        <v>0.31597222222222221</v>
      </c>
      <c r="I322" s="91">
        <v>0.36736111111111108</v>
      </c>
    </row>
    <row r="323" spans="1:9" x14ac:dyDescent="0.2">
      <c r="A323" s="90" t="s">
        <v>366</v>
      </c>
      <c r="B323">
        <v>21</v>
      </c>
      <c r="C323" t="s">
        <v>351</v>
      </c>
      <c r="D323" s="91">
        <v>0.25833333333333336</v>
      </c>
      <c r="E323" s="91">
        <v>0.30972222222222223</v>
      </c>
      <c r="F323" s="91">
        <v>6.25E-2</v>
      </c>
      <c r="G323" s="91">
        <v>0.20486111111111113</v>
      </c>
      <c r="H323" s="91">
        <v>0.31527777777777777</v>
      </c>
      <c r="I323" s="91">
        <v>0.3659722222222222</v>
      </c>
    </row>
    <row r="324" spans="1:9" x14ac:dyDescent="0.2">
      <c r="A324" s="90" t="s">
        <v>367</v>
      </c>
      <c r="B324">
        <v>22</v>
      </c>
      <c r="C324" t="s">
        <v>339</v>
      </c>
      <c r="D324" s="91">
        <v>0.2590277777777778</v>
      </c>
      <c r="E324" s="91">
        <v>0.31041666666666667</v>
      </c>
      <c r="F324" s="91">
        <v>6.25E-2</v>
      </c>
      <c r="G324" s="91">
        <v>0.20416666666666669</v>
      </c>
      <c r="H324" s="91">
        <v>0.31388888888888888</v>
      </c>
      <c r="I324" s="91">
        <v>0.36527777777777781</v>
      </c>
    </row>
    <row r="325" spans="1:9" x14ac:dyDescent="0.2">
      <c r="A325" s="90" t="s">
        <v>368</v>
      </c>
      <c r="B325">
        <v>23</v>
      </c>
      <c r="C325" t="s">
        <v>341</v>
      </c>
      <c r="D325" s="91">
        <v>0.25972222222222224</v>
      </c>
      <c r="E325" s="91">
        <v>0.31111111111111112</v>
      </c>
      <c r="F325" s="91">
        <v>6.1805555555555558E-2</v>
      </c>
      <c r="G325" s="91">
        <v>0.20347222222222219</v>
      </c>
      <c r="H325" s="91">
        <v>0.3125</v>
      </c>
      <c r="I325" s="91">
        <v>0.36388888888888887</v>
      </c>
    </row>
    <row r="326" spans="1:9" x14ac:dyDescent="0.2">
      <c r="A326" s="90" t="s">
        <v>369</v>
      </c>
      <c r="B326">
        <v>24</v>
      </c>
      <c r="C326" t="s">
        <v>343</v>
      </c>
      <c r="D326" s="91">
        <v>0.26041666666666669</v>
      </c>
      <c r="E326" s="91">
        <v>0.31111111111111112</v>
      </c>
      <c r="F326" s="91">
        <v>6.1805555555555558E-2</v>
      </c>
      <c r="G326" s="91">
        <v>0.20277777777777781</v>
      </c>
      <c r="H326" s="91">
        <v>0.31180555555555556</v>
      </c>
      <c r="I326" s="91">
        <v>0.36249999999999999</v>
      </c>
    </row>
    <row r="327" spans="1:9" x14ac:dyDescent="0.2">
      <c r="A327" s="90" t="s">
        <v>370</v>
      </c>
      <c r="B327">
        <v>25</v>
      </c>
      <c r="C327" t="s">
        <v>345</v>
      </c>
      <c r="D327" s="91">
        <v>0.26111111111111113</v>
      </c>
      <c r="E327" s="91">
        <v>0.31180555555555556</v>
      </c>
      <c r="F327" s="91">
        <v>6.1805555555555558E-2</v>
      </c>
      <c r="G327" s="91">
        <v>0.20208333333333331</v>
      </c>
      <c r="H327" s="91">
        <v>0.31041666666666667</v>
      </c>
      <c r="I327" s="91">
        <v>0.36180555555555555</v>
      </c>
    </row>
    <row r="328" spans="1:9" x14ac:dyDescent="0.2">
      <c r="A328" s="90" t="s">
        <v>371</v>
      </c>
      <c r="B328">
        <v>26</v>
      </c>
      <c r="C328" t="s">
        <v>347</v>
      </c>
      <c r="D328" s="91">
        <v>0.26180555555555557</v>
      </c>
      <c r="E328" s="91">
        <v>0.3125</v>
      </c>
      <c r="F328" s="91">
        <v>6.1111111111111116E-2</v>
      </c>
      <c r="G328" s="91">
        <v>0.20138888888888887</v>
      </c>
      <c r="H328" s="91">
        <v>0.30972222222222223</v>
      </c>
      <c r="I328" s="91">
        <v>0.36041666666666666</v>
      </c>
    </row>
    <row r="329" spans="1:9" x14ac:dyDescent="0.2">
      <c r="A329" s="90" t="s">
        <v>372</v>
      </c>
      <c r="B329">
        <v>27</v>
      </c>
      <c r="C329" t="s">
        <v>349</v>
      </c>
      <c r="D329" s="91">
        <v>0.26250000000000001</v>
      </c>
      <c r="E329" s="91">
        <v>0.31319444444444444</v>
      </c>
      <c r="F329" s="91">
        <v>6.1111111111111116E-2</v>
      </c>
      <c r="G329" s="91">
        <v>0.20069444444444443</v>
      </c>
      <c r="H329" s="91">
        <v>0.30833333333333335</v>
      </c>
      <c r="I329" s="91">
        <v>0.35902777777777778</v>
      </c>
    </row>
    <row r="330" spans="1:9" x14ac:dyDescent="0.2">
      <c r="A330" s="90" t="s">
        <v>373</v>
      </c>
      <c r="B330">
        <v>28</v>
      </c>
      <c r="C330" t="s">
        <v>351</v>
      </c>
      <c r="D330" s="91">
        <v>0.26319444444444445</v>
      </c>
      <c r="E330" s="91">
        <v>0.31388888888888888</v>
      </c>
      <c r="F330" s="91">
        <v>6.1111111111111116E-2</v>
      </c>
      <c r="G330" s="91">
        <v>0.19999999999999998</v>
      </c>
      <c r="H330" s="91">
        <v>0.30694444444444441</v>
      </c>
      <c r="I330" s="91">
        <v>0.35833333333333334</v>
      </c>
    </row>
    <row r="331" spans="1:9" x14ac:dyDescent="0.2">
      <c r="A331" s="90" t="s">
        <v>374</v>
      </c>
      <c r="B331">
        <v>29</v>
      </c>
      <c r="C331" t="s">
        <v>339</v>
      </c>
      <c r="D331" s="91">
        <v>0.2638888888888889</v>
      </c>
      <c r="E331" s="91">
        <v>0.31458333333333333</v>
      </c>
      <c r="F331" s="91">
        <v>6.0416666666666667E-2</v>
      </c>
      <c r="G331" s="91">
        <v>0.1986111111111111</v>
      </c>
      <c r="H331" s="91">
        <v>0.30624999999999997</v>
      </c>
      <c r="I331" s="91">
        <v>0.35694444444444445</v>
      </c>
    </row>
    <row r="333" spans="1:9" x14ac:dyDescent="0.2">
      <c r="A333" s="90" t="s">
        <v>393</v>
      </c>
    </row>
    <row r="334" spans="1:9" x14ac:dyDescent="0.2">
      <c r="A334" s="90" t="s">
        <v>394</v>
      </c>
    </row>
    <row r="336" spans="1:9" x14ac:dyDescent="0.2">
      <c r="A336" s="90" t="s">
        <v>325</v>
      </c>
      <c r="B336" t="s">
        <v>326</v>
      </c>
      <c r="C336" t="s">
        <v>327</v>
      </c>
      <c r="D336" t="s">
        <v>328</v>
      </c>
      <c r="E336" t="s">
        <v>329</v>
      </c>
      <c r="F336" t="s">
        <v>330</v>
      </c>
      <c r="G336" t="s">
        <v>9</v>
      </c>
    </row>
    <row r="337" spans="1:26" x14ac:dyDescent="0.2">
      <c r="A337" s="90" t="s">
        <v>331</v>
      </c>
      <c r="B337" t="s">
        <v>332</v>
      </c>
      <c r="C337" t="s">
        <v>333</v>
      </c>
      <c r="D337" t="s">
        <v>5</v>
      </c>
      <c r="E337" t="s">
        <v>334</v>
      </c>
      <c r="F337" t="s">
        <v>335</v>
      </c>
      <c r="G337" t="s">
        <v>336</v>
      </c>
      <c r="H337" t="s">
        <v>337</v>
      </c>
    </row>
    <row r="338" spans="1:26" x14ac:dyDescent="0.2">
      <c r="A338" s="90" t="s">
        <v>338</v>
      </c>
      <c r="B338">
        <v>30</v>
      </c>
      <c r="C338" t="s">
        <v>341</v>
      </c>
      <c r="D338" s="91">
        <v>0.26458333333333334</v>
      </c>
      <c r="E338" s="91">
        <v>0.31527777777777777</v>
      </c>
      <c r="F338" s="91">
        <v>6.0416666666666667E-2</v>
      </c>
      <c r="G338" s="91">
        <v>0.19791666666666666</v>
      </c>
      <c r="H338" s="91">
        <v>0.30486111111111108</v>
      </c>
      <c r="I338" s="91">
        <v>0.35625000000000001</v>
      </c>
    </row>
    <row r="339" spans="1:26" x14ac:dyDescent="0.2">
      <c r="A339" s="95">
        <v>1438</v>
      </c>
      <c r="B339" s="95"/>
      <c r="C339" s="95"/>
      <c r="D339" s="95"/>
      <c r="E339" s="95"/>
      <c r="F339" s="95"/>
      <c r="G339" s="95"/>
      <c r="H339" s="95"/>
      <c r="I339" s="95"/>
      <c r="J339" s="95"/>
      <c r="K339" s="95"/>
      <c r="L339" s="95"/>
      <c r="M339" s="95"/>
      <c r="N339" s="95"/>
      <c r="O339" s="95"/>
      <c r="P339" s="95"/>
      <c r="Q339" s="95"/>
      <c r="R339" s="95"/>
      <c r="S339" s="95"/>
      <c r="T339" s="95"/>
      <c r="U339" s="95"/>
      <c r="V339" s="95"/>
      <c r="W339" s="95"/>
      <c r="X339" s="95"/>
      <c r="Y339" s="95"/>
      <c r="Z339" s="95"/>
    </row>
    <row r="340" spans="1:26" x14ac:dyDescent="0.2">
      <c r="A340" s="93" t="s">
        <v>340</v>
      </c>
      <c r="B340" s="2">
        <v>1</v>
      </c>
      <c r="C340" s="2" t="s">
        <v>343</v>
      </c>
      <c r="D340" s="94">
        <v>0.26527777777777778</v>
      </c>
      <c r="E340" s="94">
        <v>0.31597222222222221</v>
      </c>
      <c r="F340" s="94">
        <v>6.0416666666666667E-2</v>
      </c>
      <c r="G340" s="94">
        <v>0.19722222222222222</v>
      </c>
      <c r="H340" s="94">
        <v>0.30416666666666664</v>
      </c>
      <c r="I340" s="94">
        <v>0.35486111111111113</v>
      </c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90" t="s">
        <v>342</v>
      </c>
      <c r="B341">
        <v>2</v>
      </c>
      <c r="C341" t="s">
        <v>345</v>
      </c>
      <c r="D341" s="91">
        <v>0.26597222222222222</v>
      </c>
      <c r="E341" s="91">
        <v>0.31666666666666665</v>
      </c>
      <c r="F341" s="91">
        <v>5.9722222222222225E-2</v>
      </c>
      <c r="G341" s="91">
        <v>0.19652777777777777</v>
      </c>
      <c r="H341" s="91">
        <v>0.30277777777777776</v>
      </c>
      <c r="I341" s="91">
        <v>0.35347222222222219</v>
      </c>
    </row>
    <row r="342" spans="1:26" x14ac:dyDescent="0.2">
      <c r="A342" s="90" t="s">
        <v>344</v>
      </c>
      <c r="B342">
        <v>3</v>
      </c>
      <c r="C342" t="s">
        <v>347</v>
      </c>
      <c r="D342" s="91">
        <v>0.26666666666666666</v>
      </c>
      <c r="E342" s="91">
        <v>0.31736111111111115</v>
      </c>
      <c r="F342" s="91">
        <v>5.9722222222222225E-2</v>
      </c>
      <c r="G342" s="91">
        <v>0.19583333333333333</v>
      </c>
      <c r="H342" s="91">
        <v>0.30138888888888887</v>
      </c>
      <c r="I342" s="91">
        <v>0.3527777777777778</v>
      </c>
    </row>
    <row r="343" spans="1:26" x14ac:dyDescent="0.2">
      <c r="A343" s="90" t="s">
        <v>346</v>
      </c>
      <c r="B343">
        <v>4</v>
      </c>
      <c r="C343" t="s">
        <v>349</v>
      </c>
      <c r="D343" s="91">
        <v>0.26666666666666666</v>
      </c>
      <c r="E343" s="91">
        <v>0.31805555555555554</v>
      </c>
      <c r="F343" s="91">
        <v>5.9722222222222225E-2</v>
      </c>
      <c r="G343" s="91">
        <v>0.19513888888888889</v>
      </c>
      <c r="H343" s="91">
        <v>0.30069444444444443</v>
      </c>
      <c r="I343" s="91">
        <v>0.35138888888888892</v>
      </c>
    </row>
    <row r="344" spans="1:26" x14ac:dyDescent="0.2">
      <c r="A344" s="90" t="s">
        <v>348</v>
      </c>
      <c r="B344">
        <v>5</v>
      </c>
      <c r="C344" t="s">
        <v>351</v>
      </c>
      <c r="D344" s="91">
        <v>0.2673611111111111</v>
      </c>
      <c r="E344" s="91">
        <v>0.31875000000000003</v>
      </c>
      <c r="F344" s="91">
        <v>5.9027777777777783E-2</v>
      </c>
      <c r="G344" s="91">
        <v>0.19444444444444445</v>
      </c>
      <c r="H344" s="91">
        <v>0.29930555555555555</v>
      </c>
      <c r="I344" s="91">
        <v>0.35069444444444442</v>
      </c>
    </row>
    <row r="345" spans="1:26" x14ac:dyDescent="0.2">
      <c r="A345" s="90" t="s">
        <v>350</v>
      </c>
      <c r="B345">
        <v>6</v>
      </c>
      <c r="C345" t="s">
        <v>339</v>
      </c>
      <c r="D345" s="91">
        <v>0.26805555555555555</v>
      </c>
      <c r="E345" s="91">
        <v>0.31944444444444448</v>
      </c>
      <c r="F345" s="91">
        <v>5.9027777777777783E-2</v>
      </c>
      <c r="G345" s="91">
        <v>0.19305555555555554</v>
      </c>
      <c r="H345" s="91">
        <v>0.2986111111111111</v>
      </c>
      <c r="I345" s="91">
        <v>0.34930555555555554</v>
      </c>
    </row>
    <row r="346" spans="1:26" x14ac:dyDescent="0.2">
      <c r="A346" s="90" t="s">
        <v>352</v>
      </c>
      <c r="B346">
        <v>7</v>
      </c>
      <c r="C346" t="s">
        <v>341</v>
      </c>
      <c r="D346" s="91">
        <v>0.26874999999999999</v>
      </c>
      <c r="E346" s="91">
        <v>0.32013888888888892</v>
      </c>
      <c r="F346" s="91">
        <v>5.9027777777777783E-2</v>
      </c>
      <c r="G346" s="91">
        <v>0.19236111111111112</v>
      </c>
      <c r="H346" s="91">
        <v>0.29722222222222222</v>
      </c>
      <c r="I346" s="91">
        <v>0.34861111111111115</v>
      </c>
    </row>
    <row r="347" spans="1:26" x14ac:dyDescent="0.2">
      <c r="A347" s="90" t="s">
        <v>353</v>
      </c>
      <c r="B347">
        <v>8</v>
      </c>
      <c r="C347" t="s">
        <v>343</v>
      </c>
      <c r="D347" s="91">
        <v>0.26944444444444443</v>
      </c>
      <c r="E347" s="91">
        <v>0.32083333333333336</v>
      </c>
      <c r="F347" s="91">
        <v>5.9027777777777783E-2</v>
      </c>
      <c r="G347" s="91">
        <v>0.19166666666666665</v>
      </c>
      <c r="H347" s="91">
        <v>0.29652777777777778</v>
      </c>
      <c r="I347" s="91">
        <v>0.34722222222222227</v>
      </c>
    </row>
    <row r="348" spans="1:26" x14ac:dyDescent="0.2">
      <c r="A348" s="90" t="s">
        <v>354</v>
      </c>
      <c r="B348">
        <v>9</v>
      </c>
      <c r="C348" t="s">
        <v>345</v>
      </c>
      <c r="D348" s="91">
        <v>0.27013888888888887</v>
      </c>
      <c r="E348" s="91">
        <v>0.3215277777777778</v>
      </c>
      <c r="F348" s="91">
        <v>5.8333333333333327E-2</v>
      </c>
      <c r="G348" s="91">
        <v>0.19097222222222221</v>
      </c>
      <c r="H348" s="91">
        <v>0.2951388888888889</v>
      </c>
      <c r="I348" s="91">
        <v>0.34652777777777777</v>
      </c>
    </row>
    <row r="349" spans="1:26" x14ac:dyDescent="0.2">
      <c r="A349" s="90" t="s">
        <v>355</v>
      </c>
      <c r="B349">
        <v>10</v>
      </c>
      <c r="C349" t="s">
        <v>347</v>
      </c>
      <c r="D349" s="91">
        <v>0.27083333333333331</v>
      </c>
      <c r="E349" s="91">
        <v>0.32222222222222224</v>
      </c>
      <c r="F349" s="91">
        <v>5.8333333333333327E-2</v>
      </c>
      <c r="G349" s="91">
        <v>0.19027777777777777</v>
      </c>
      <c r="H349" s="91">
        <v>0.29444444444444445</v>
      </c>
      <c r="I349" s="91">
        <v>0.34513888888888888</v>
      </c>
    </row>
    <row r="350" spans="1:26" x14ac:dyDescent="0.2">
      <c r="A350" s="90" t="s">
        <v>356</v>
      </c>
      <c r="B350">
        <v>11</v>
      </c>
      <c r="C350" t="s">
        <v>349</v>
      </c>
      <c r="D350" s="91">
        <v>0.27152777777777776</v>
      </c>
      <c r="E350" s="91">
        <v>0.32291666666666669</v>
      </c>
      <c r="F350" s="91">
        <v>5.8333333333333327E-2</v>
      </c>
      <c r="G350" s="91">
        <v>0.18958333333333333</v>
      </c>
      <c r="H350" s="91">
        <v>0.29305555555555557</v>
      </c>
      <c r="I350" s="91">
        <v>0.3444444444444445</v>
      </c>
    </row>
    <row r="351" spans="1:26" x14ac:dyDescent="0.2">
      <c r="A351" s="90" t="s">
        <v>357</v>
      </c>
      <c r="B351">
        <v>12</v>
      </c>
      <c r="C351" t="s">
        <v>351</v>
      </c>
      <c r="D351" s="91">
        <v>0.2722222222222222</v>
      </c>
      <c r="E351" s="91">
        <v>0.32361111111111113</v>
      </c>
      <c r="F351" s="91">
        <v>5.8333333333333327E-2</v>
      </c>
      <c r="G351" s="91">
        <v>0.18888888888888888</v>
      </c>
      <c r="H351" s="91">
        <v>0.29236111111111113</v>
      </c>
      <c r="I351" s="91">
        <v>0.3430555555555555</v>
      </c>
    </row>
    <row r="352" spans="1:26" x14ac:dyDescent="0.2">
      <c r="A352" s="90" t="s">
        <v>358</v>
      </c>
      <c r="B352">
        <v>13</v>
      </c>
      <c r="C352" t="s">
        <v>339</v>
      </c>
      <c r="D352" s="91">
        <v>0.27291666666666664</v>
      </c>
      <c r="E352" s="91">
        <v>0.32430555555555557</v>
      </c>
      <c r="F352" s="91">
        <v>5.7638888888888885E-2</v>
      </c>
      <c r="G352" s="91">
        <v>0.18819444444444444</v>
      </c>
      <c r="H352" s="91">
        <v>0.29097222222222224</v>
      </c>
      <c r="I352" s="91">
        <v>0.34236111111111112</v>
      </c>
    </row>
    <row r="353" spans="1:9" x14ac:dyDescent="0.2">
      <c r="A353" s="90" t="s">
        <v>359</v>
      </c>
      <c r="B353">
        <v>14</v>
      </c>
      <c r="C353" t="s">
        <v>341</v>
      </c>
      <c r="D353" s="91">
        <v>0.27361111111111108</v>
      </c>
      <c r="E353" s="91">
        <v>0.32500000000000001</v>
      </c>
      <c r="F353" s="91">
        <v>5.7638888888888885E-2</v>
      </c>
      <c r="G353" s="91">
        <v>0.18680555555555556</v>
      </c>
      <c r="H353" s="91">
        <v>0.2902777777777778</v>
      </c>
      <c r="I353" s="91">
        <v>0.34097222222222223</v>
      </c>
    </row>
    <row r="354" spans="1:9" x14ac:dyDescent="0.2">
      <c r="A354" s="90" t="s">
        <v>360</v>
      </c>
      <c r="B354">
        <v>15</v>
      </c>
      <c r="C354" t="s">
        <v>343</v>
      </c>
      <c r="D354" s="91">
        <v>0.27430555555555552</v>
      </c>
      <c r="E354" s="91">
        <v>0.32569444444444445</v>
      </c>
      <c r="F354" s="91">
        <v>5.7638888888888885E-2</v>
      </c>
      <c r="G354" s="91">
        <v>0.18611111111111112</v>
      </c>
      <c r="H354" s="91">
        <v>0.28888888888888892</v>
      </c>
      <c r="I354" s="91">
        <v>0.34027777777777773</v>
      </c>
    </row>
    <row r="355" spans="1:9" x14ac:dyDescent="0.2">
      <c r="A355" s="90" t="s">
        <v>361</v>
      </c>
      <c r="B355">
        <v>16</v>
      </c>
      <c r="C355" t="s">
        <v>345</v>
      </c>
      <c r="D355" s="91">
        <v>0.27499999999999997</v>
      </c>
      <c r="E355" s="91">
        <v>0.3263888888888889</v>
      </c>
      <c r="F355" s="91">
        <v>5.7638888888888885E-2</v>
      </c>
      <c r="G355" s="91">
        <v>0.18541666666666667</v>
      </c>
      <c r="H355" s="91">
        <v>0.28819444444444448</v>
      </c>
      <c r="I355" s="91">
        <v>0.33958333333333335</v>
      </c>
    </row>
    <row r="356" spans="1:9" x14ac:dyDescent="0.2">
      <c r="A356" s="90" t="s">
        <v>362</v>
      </c>
      <c r="B356">
        <v>17</v>
      </c>
      <c r="C356" t="s">
        <v>347</v>
      </c>
      <c r="D356" s="91">
        <v>0.27569444444444446</v>
      </c>
      <c r="E356" s="91">
        <v>0.32708333333333334</v>
      </c>
      <c r="F356" s="91">
        <v>5.7638888888888885E-2</v>
      </c>
      <c r="G356" s="91">
        <v>0.18472222222222223</v>
      </c>
      <c r="H356" s="91">
        <v>0.28750000000000003</v>
      </c>
      <c r="I356" s="91">
        <v>0.33819444444444446</v>
      </c>
    </row>
    <row r="357" spans="1:9" x14ac:dyDescent="0.2">
      <c r="A357" s="90" t="s">
        <v>363</v>
      </c>
      <c r="B357">
        <v>18</v>
      </c>
      <c r="C357" t="s">
        <v>349</v>
      </c>
      <c r="D357" s="91">
        <v>0.27638888888888885</v>
      </c>
      <c r="E357" s="91">
        <v>0.32777777777777778</v>
      </c>
      <c r="F357" s="91">
        <v>5.6944444444444443E-2</v>
      </c>
      <c r="G357" s="91">
        <v>0.18402777777777779</v>
      </c>
      <c r="H357" s="91">
        <v>0.28611111111111115</v>
      </c>
      <c r="I357" s="91">
        <v>0.33749999999999997</v>
      </c>
    </row>
    <row r="358" spans="1:9" x14ac:dyDescent="0.2">
      <c r="A358" s="90" t="s">
        <v>364</v>
      </c>
      <c r="B358">
        <v>19</v>
      </c>
      <c r="C358" t="s">
        <v>351</v>
      </c>
      <c r="D358" s="91">
        <v>0.27708333333333335</v>
      </c>
      <c r="E358" s="91">
        <v>0.32847222222222222</v>
      </c>
      <c r="F358" s="91">
        <v>5.6944444444444443E-2</v>
      </c>
      <c r="G358" s="91">
        <v>0.18333333333333335</v>
      </c>
      <c r="H358" s="91">
        <v>0.28541666666666665</v>
      </c>
      <c r="I358" s="91">
        <v>0.33680555555555558</v>
      </c>
    </row>
    <row r="359" spans="1:9" x14ac:dyDescent="0.2">
      <c r="A359" s="90" t="s">
        <v>365</v>
      </c>
      <c r="B359">
        <v>20</v>
      </c>
      <c r="C359" t="s">
        <v>339</v>
      </c>
      <c r="D359" s="91">
        <v>0.27777777777777779</v>
      </c>
      <c r="E359" s="91">
        <v>0.32916666666666666</v>
      </c>
      <c r="F359" s="91">
        <v>5.6944444444444443E-2</v>
      </c>
      <c r="G359" s="91">
        <v>0.18263888888888891</v>
      </c>
      <c r="H359" s="91">
        <v>0.28402777777777777</v>
      </c>
      <c r="I359" s="91">
        <v>0.3354166666666667</v>
      </c>
    </row>
    <row r="360" spans="1:9" x14ac:dyDescent="0.2">
      <c r="A360" s="90" t="s">
        <v>366</v>
      </c>
      <c r="B360">
        <v>21</v>
      </c>
      <c r="C360" t="s">
        <v>341</v>
      </c>
      <c r="D360" s="91">
        <v>0.27847222222222223</v>
      </c>
      <c r="E360" s="91">
        <v>0.3298611111111111</v>
      </c>
      <c r="F360" s="91">
        <v>5.6944444444444443E-2</v>
      </c>
      <c r="G360" s="91">
        <v>0.18194444444444444</v>
      </c>
      <c r="H360" s="91">
        <v>0.28333333333333333</v>
      </c>
      <c r="I360" s="91">
        <v>0.3347222222222222</v>
      </c>
    </row>
    <row r="361" spans="1:9" x14ac:dyDescent="0.2">
      <c r="A361" s="90" t="s">
        <v>367</v>
      </c>
      <c r="B361">
        <v>22</v>
      </c>
      <c r="C361" t="s">
        <v>343</v>
      </c>
      <c r="D361" s="91">
        <v>0.27916666666666667</v>
      </c>
      <c r="E361" s="91">
        <v>0.33055555555555555</v>
      </c>
      <c r="F361" s="91">
        <v>5.6944444444444443E-2</v>
      </c>
      <c r="G361" s="91">
        <v>0.18124999999999999</v>
      </c>
      <c r="H361" s="91">
        <v>0.28263888888888888</v>
      </c>
      <c r="I361" s="91">
        <v>0.33402777777777781</v>
      </c>
    </row>
    <row r="362" spans="1:9" x14ac:dyDescent="0.2">
      <c r="A362" s="90" t="s">
        <v>368</v>
      </c>
      <c r="B362">
        <v>23</v>
      </c>
      <c r="C362" t="s">
        <v>345</v>
      </c>
      <c r="D362" s="91">
        <v>0.27986111111111112</v>
      </c>
      <c r="E362" s="91">
        <v>0.33124999999999999</v>
      </c>
      <c r="F362" s="91">
        <v>5.6944444444444443E-2</v>
      </c>
      <c r="G362" s="91">
        <v>0.18055555555555555</v>
      </c>
      <c r="H362" s="91">
        <v>0.28125</v>
      </c>
      <c r="I362" s="91">
        <v>0.33333333333333331</v>
      </c>
    </row>
    <row r="363" spans="1:9" x14ac:dyDescent="0.2">
      <c r="A363" s="90" t="s">
        <v>369</v>
      </c>
      <c r="B363">
        <v>24</v>
      </c>
      <c r="C363" t="s">
        <v>347</v>
      </c>
      <c r="D363" s="91">
        <v>0.28055555555555556</v>
      </c>
      <c r="E363" s="91">
        <v>0.33194444444444443</v>
      </c>
      <c r="F363" s="91">
        <v>5.6944444444444443E-2</v>
      </c>
      <c r="G363" s="91">
        <v>0.17986111111111111</v>
      </c>
      <c r="H363" s="91">
        <v>0.28055555555555556</v>
      </c>
      <c r="I363" s="91">
        <v>0.33194444444444443</v>
      </c>
    </row>
    <row r="364" spans="1:9" x14ac:dyDescent="0.2">
      <c r="A364" s="90" t="s">
        <v>370</v>
      </c>
      <c r="B364">
        <v>25</v>
      </c>
      <c r="C364" t="s">
        <v>349</v>
      </c>
      <c r="D364" s="91">
        <v>0.28125</v>
      </c>
      <c r="E364" s="91">
        <v>0.33263888888888887</v>
      </c>
      <c r="F364" s="91">
        <v>5.6250000000000001E-2</v>
      </c>
      <c r="G364" s="91">
        <v>0.17916666666666667</v>
      </c>
      <c r="H364" s="91">
        <v>0.27986111111111112</v>
      </c>
      <c r="I364" s="91">
        <v>0.33124999999999999</v>
      </c>
    </row>
    <row r="365" spans="1:9" x14ac:dyDescent="0.2">
      <c r="A365" s="90" t="s">
        <v>371</v>
      </c>
      <c r="B365">
        <v>26</v>
      </c>
      <c r="C365" t="s">
        <v>351</v>
      </c>
      <c r="D365" s="91">
        <v>0.28194444444444444</v>
      </c>
      <c r="E365" s="91">
        <v>0.33402777777777781</v>
      </c>
      <c r="F365" s="91">
        <v>5.6250000000000001E-2</v>
      </c>
      <c r="G365" s="91">
        <v>0.17847222222222223</v>
      </c>
      <c r="H365" s="91">
        <v>0.27916666666666667</v>
      </c>
      <c r="I365" s="91">
        <v>0.33055555555555555</v>
      </c>
    </row>
    <row r="366" spans="1:9" x14ac:dyDescent="0.2">
      <c r="A366" s="90" t="s">
        <v>372</v>
      </c>
      <c r="B366">
        <v>27</v>
      </c>
      <c r="C366" t="s">
        <v>339</v>
      </c>
      <c r="D366" s="91">
        <v>0.28263888888888888</v>
      </c>
      <c r="E366" s="91">
        <v>0.3347222222222222</v>
      </c>
      <c r="F366" s="91">
        <v>5.6250000000000001E-2</v>
      </c>
      <c r="G366" s="91">
        <v>0.17777777777777778</v>
      </c>
      <c r="H366" s="91">
        <v>0.27777777777777779</v>
      </c>
      <c r="I366" s="91">
        <v>0.3298611111111111</v>
      </c>
    </row>
    <row r="367" spans="1:9" x14ac:dyDescent="0.2">
      <c r="A367" s="90" t="s">
        <v>373</v>
      </c>
      <c r="B367">
        <v>28</v>
      </c>
      <c r="C367" t="s">
        <v>341</v>
      </c>
      <c r="D367" s="91">
        <v>0.28333333333333333</v>
      </c>
      <c r="E367" s="91">
        <v>0.3354166666666667</v>
      </c>
      <c r="F367" s="91">
        <v>5.6250000000000001E-2</v>
      </c>
      <c r="G367" s="91">
        <v>0.17708333333333334</v>
      </c>
      <c r="H367" s="91">
        <v>0.27708333333333335</v>
      </c>
      <c r="I367" s="91">
        <v>0.32916666666666666</v>
      </c>
    </row>
    <row r="368" spans="1:9" x14ac:dyDescent="0.2">
      <c r="A368" s="90" t="s">
        <v>374</v>
      </c>
      <c r="B368">
        <v>29</v>
      </c>
      <c r="C368" t="s">
        <v>343</v>
      </c>
      <c r="D368" s="91">
        <v>0.28402777777777777</v>
      </c>
      <c r="E368" s="91">
        <v>0.33611111111111108</v>
      </c>
      <c r="F368" s="91">
        <v>5.6250000000000001E-2</v>
      </c>
      <c r="G368" s="91">
        <v>0.1763888888888889</v>
      </c>
      <c r="H368" s="91">
        <v>0.27638888888888885</v>
      </c>
      <c r="I368" s="91">
        <v>0.32847222222222222</v>
      </c>
    </row>
    <row r="369" spans="1:9" x14ac:dyDescent="0.2">
      <c r="A369" s="90" t="s">
        <v>375</v>
      </c>
      <c r="B369">
        <v>30</v>
      </c>
      <c r="C369" t="s">
        <v>345</v>
      </c>
      <c r="D369" s="91">
        <v>0.28472222222222221</v>
      </c>
      <c r="E369" s="91">
        <v>0.33680555555555558</v>
      </c>
      <c r="F369" s="91">
        <v>5.6250000000000001E-2</v>
      </c>
      <c r="G369" s="91">
        <v>0.17569444444444446</v>
      </c>
      <c r="H369" s="91">
        <v>0.27569444444444446</v>
      </c>
      <c r="I369" s="91">
        <v>0.32777777777777778</v>
      </c>
    </row>
    <row r="370" spans="1:9" x14ac:dyDescent="0.2">
      <c r="A370" s="90" t="s">
        <v>395</v>
      </c>
    </row>
    <row r="371" spans="1:9" x14ac:dyDescent="0.2">
      <c r="A371" s="90" t="s">
        <v>396</v>
      </c>
    </row>
    <row r="373" spans="1:9" x14ac:dyDescent="0.2">
      <c r="A373" s="90" t="s">
        <v>325</v>
      </c>
      <c r="B373" t="s">
        <v>326</v>
      </c>
      <c r="C373" t="s">
        <v>327</v>
      </c>
      <c r="D373" t="s">
        <v>328</v>
      </c>
      <c r="E373" t="s">
        <v>329</v>
      </c>
      <c r="F373" t="s">
        <v>330</v>
      </c>
      <c r="G373" t="s">
        <v>9</v>
      </c>
    </row>
    <row r="374" spans="1:9" x14ac:dyDescent="0.2">
      <c r="A374" s="90" t="s">
        <v>331</v>
      </c>
      <c r="B374" t="s">
        <v>332</v>
      </c>
      <c r="C374" t="s">
        <v>333</v>
      </c>
      <c r="D374" t="s">
        <v>5</v>
      </c>
      <c r="E374" t="s">
        <v>334</v>
      </c>
      <c r="F374" t="s">
        <v>335</v>
      </c>
      <c r="G374" t="s">
        <v>336</v>
      </c>
      <c r="H374" t="s">
        <v>337</v>
      </c>
    </row>
    <row r="375" spans="1:9" x14ac:dyDescent="0.2">
      <c r="A375" s="90" t="s">
        <v>338</v>
      </c>
      <c r="B375">
        <v>1</v>
      </c>
      <c r="C375" t="s">
        <v>347</v>
      </c>
      <c r="D375" s="91">
        <v>0.28541666666666665</v>
      </c>
      <c r="E375" s="91">
        <v>0.33749999999999997</v>
      </c>
      <c r="F375" s="91">
        <v>5.6250000000000001E-2</v>
      </c>
      <c r="G375" s="91">
        <v>0.17500000000000002</v>
      </c>
      <c r="H375" s="91">
        <v>0.27499999999999997</v>
      </c>
      <c r="I375" s="91">
        <v>0.32708333333333334</v>
      </c>
    </row>
    <row r="376" spans="1:9" x14ac:dyDescent="0.2">
      <c r="A376" s="90" t="s">
        <v>340</v>
      </c>
      <c r="B376">
        <v>2</v>
      </c>
      <c r="C376" t="s">
        <v>349</v>
      </c>
      <c r="D376" s="91">
        <v>0.28611111111111115</v>
      </c>
      <c r="E376" s="91">
        <v>0.33819444444444446</v>
      </c>
      <c r="F376" s="91">
        <v>5.6250000000000001E-2</v>
      </c>
      <c r="G376" s="91">
        <v>0.17430555555555557</v>
      </c>
      <c r="H376" s="91">
        <v>0.27361111111111108</v>
      </c>
      <c r="I376" s="91">
        <v>0.3263888888888889</v>
      </c>
    </row>
    <row r="377" spans="1:9" x14ac:dyDescent="0.2">
      <c r="A377" s="90" t="s">
        <v>342</v>
      </c>
      <c r="B377">
        <v>3</v>
      </c>
      <c r="C377" t="s">
        <v>351</v>
      </c>
      <c r="D377" s="91">
        <v>0.28680555555555554</v>
      </c>
      <c r="E377" s="91">
        <v>0.33888888888888885</v>
      </c>
      <c r="F377" s="91">
        <v>5.6250000000000001E-2</v>
      </c>
      <c r="G377" s="91">
        <v>0.17361111111111113</v>
      </c>
      <c r="H377" s="91">
        <v>0.27291666666666664</v>
      </c>
      <c r="I377" s="91">
        <v>0.32569444444444445</v>
      </c>
    </row>
    <row r="378" spans="1:9" x14ac:dyDescent="0.2">
      <c r="A378" s="90" t="s">
        <v>344</v>
      </c>
      <c r="B378">
        <v>4</v>
      </c>
      <c r="C378" t="s">
        <v>339</v>
      </c>
      <c r="D378" s="91">
        <v>0.28750000000000003</v>
      </c>
      <c r="E378" s="91">
        <v>0.33958333333333335</v>
      </c>
      <c r="F378" s="91">
        <v>5.6250000000000001E-2</v>
      </c>
      <c r="G378" s="91">
        <v>0.17361111111111113</v>
      </c>
      <c r="H378" s="91">
        <v>0.2722222222222222</v>
      </c>
      <c r="I378" s="91">
        <v>0.32500000000000001</v>
      </c>
    </row>
    <row r="379" spans="1:9" x14ac:dyDescent="0.2">
      <c r="A379" s="90" t="s">
        <v>346</v>
      </c>
      <c r="B379">
        <v>5</v>
      </c>
      <c r="C379" t="s">
        <v>341</v>
      </c>
      <c r="D379" s="91">
        <v>0.28819444444444448</v>
      </c>
      <c r="E379" s="91">
        <v>0.34097222222222223</v>
      </c>
      <c r="F379" s="91">
        <v>5.6250000000000001E-2</v>
      </c>
      <c r="G379" s="91">
        <v>0.17291666666666669</v>
      </c>
      <c r="H379" s="91">
        <v>0.27152777777777776</v>
      </c>
      <c r="I379" s="91">
        <v>0.32430555555555557</v>
      </c>
    </row>
    <row r="380" spans="1:9" x14ac:dyDescent="0.2">
      <c r="A380" s="90" t="s">
        <v>348</v>
      </c>
      <c r="B380">
        <v>6</v>
      </c>
      <c r="C380" t="s">
        <v>343</v>
      </c>
      <c r="D380" s="91">
        <v>0.24722222222222223</v>
      </c>
      <c r="E380" s="91">
        <v>0.3</v>
      </c>
      <c r="F380" s="91">
        <v>0.51458333333333328</v>
      </c>
      <c r="G380" s="91">
        <v>0.13055555555555556</v>
      </c>
      <c r="H380" s="91">
        <v>0.22916666666666666</v>
      </c>
      <c r="I380" s="91">
        <v>0.28194444444444444</v>
      </c>
    </row>
    <row r="381" spans="1:9" x14ac:dyDescent="0.2">
      <c r="A381" s="90" t="s">
        <v>350</v>
      </c>
      <c r="B381">
        <v>7</v>
      </c>
      <c r="C381" t="s">
        <v>345</v>
      </c>
      <c r="D381" s="91">
        <v>0.24791666666666667</v>
      </c>
      <c r="E381" s="91">
        <v>0.30069444444444443</v>
      </c>
      <c r="F381" s="91">
        <v>0.51458333333333328</v>
      </c>
      <c r="G381" s="91">
        <v>0.12986111111111112</v>
      </c>
      <c r="H381" s="91">
        <v>0.22847222222222222</v>
      </c>
      <c r="I381" s="91">
        <v>0.28125</v>
      </c>
    </row>
    <row r="382" spans="1:9" x14ac:dyDescent="0.2">
      <c r="A382" s="90" t="s">
        <v>352</v>
      </c>
      <c r="B382">
        <v>8</v>
      </c>
      <c r="C382" t="s">
        <v>347</v>
      </c>
      <c r="D382" s="91">
        <v>0.24861111111111112</v>
      </c>
      <c r="E382" s="91">
        <v>0.30138888888888887</v>
      </c>
      <c r="F382" s="91">
        <v>0.51458333333333328</v>
      </c>
      <c r="G382" s="91">
        <v>0.12916666666666668</v>
      </c>
      <c r="H382" s="91">
        <v>0.22777777777777777</v>
      </c>
      <c r="I382" s="91">
        <v>0.28055555555555556</v>
      </c>
    </row>
    <row r="383" spans="1:9" x14ac:dyDescent="0.2">
      <c r="A383" s="90" t="s">
        <v>353</v>
      </c>
      <c r="B383">
        <v>9</v>
      </c>
      <c r="C383" t="s">
        <v>349</v>
      </c>
      <c r="D383" s="91">
        <v>0.24930555555555556</v>
      </c>
      <c r="E383" s="91">
        <v>0.30208333333333331</v>
      </c>
      <c r="F383" s="91">
        <v>0.51458333333333328</v>
      </c>
      <c r="G383" s="91">
        <v>0.12916666666666668</v>
      </c>
      <c r="H383" s="91">
        <v>0.22708333333333333</v>
      </c>
      <c r="I383" s="91">
        <v>0.28055555555555556</v>
      </c>
    </row>
    <row r="384" spans="1:9" x14ac:dyDescent="0.2">
      <c r="A384" s="90" t="s">
        <v>354</v>
      </c>
      <c r="B384">
        <v>10</v>
      </c>
      <c r="C384" t="s">
        <v>351</v>
      </c>
      <c r="D384" s="91">
        <v>0.25</v>
      </c>
      <c r="E384" s="91">
        <v>0.30277777777777776</v>
      </c>
      <c r="F384" s="91">
        <v>0.51458333333333328</v>
      </c>
      <c r="G384" s="91">
        <v>0.12847222222222224</v>
      </c>
      <c r="H384" s="91">
        <v>0.22638888888888889</v>
      </c>
      <c r="I384" s="91">
        <v>0.27986111111111112</v>
      </c>
    </row>
    <row r="385" spans="1:9" x14ac:dyDescent="0.2">
      <c r="A385" s="90" t="s">
        <v>355</v>
      </c>
      <c r="B385">
        <v>11</v>
      </c>
      <c r="C385" t="s">
        <v>339</v>
      </c>
      <c r="D385" s="91">
        <v>0.25069444444444444</v>
      </c>
      <c r="E385" s="91">
        <v>0.3034722222222222</v>
      </c>
      <c r="F385" s="91">
        <v>0.51527777777777783</v>
      </c>
      <c r="G385" s="91">
        <v>0.1277777777777778</v>
      </c>
      <c r="H385" s="91">
        <v>0.22638888888888889</v>
      </c>
      <c r="I385" s="91">
        <v>0.27916666666666667</v>
      </c>
    </row>
    <row r="386" spans="1:9" x14ac:dyDescent="0.2">
      <c r="A386" s="90" t="s">
        <v>356</v>
      </c>
      <c r="B386">
        <v>12</v>
      </c>
      <c r="C386" t="s">
        <v>341</v>
      </c>
      <c r="D386" s="91">
        <v>0.25138888888888888</v>
      </c>
      <c r="E386" s="91">
        <v>0.30416666666666664</v>
      </c>
      <c r="F386" s="91">
        <v>0.51527777777777783</v>
      </c>
      <c r="G386" s="91">
        <v>0.1277777777777778</v>
      </c>
      <c r="H386" s="91">
        <v>0.22569444444444445</v>
      </c>
      <c r="I386" s="91">
        <v>0.27847222222222223</v>
      </c>
    </row>
    <row r="387" spans="1:9" x14ac:dyDescent="0.2">
      <c r="A387" s="90" t="s">
        <v>357</v>
      </c>
      <c r="B387">
        <v>13</v>
      </c>
      <c r="C387" t="s">
        <v>343</v>
      </c>
      <c r="D387" s="91">
        <v>0.25208333333333333</v>
      </c>
      <c r="E387" s="91">
        <v>0.30555555555555552</v>
      </c>
      <c r="F387" s="91">
        <v>0.51527777777777783</v>
      </c>
      <c r="G387" s="91">
        <v>0.12708333333333333</v>
      </c>
      <c r="H387" s="91">
        <v>0.22500000000000001</v>
      </c>
      <c r="I387" s="91">
        <v>0.27847222222222223</v>
      </c>
    </row>
    <row r="388" spans="1:9" x14ac:dyDescent="0.2">
      <c r="A388" s="90" t="s">
        <v>358</v>
      </c>
      <c r="B388">
        <v>14</v>
      </c>
      <c r="C388" t="s">
        <v>345</v>
      </c>
      <c r="D388" s="91">
        <v>0.25277777777777777</v>
      </c>
      <c r="E388" s="91">
        <v>0.30624999999999997</v>
      </c>
      <c r="F388" s="91">
        <v>0.51527777777777783</v>
      </c>
      <c r="G388" s="91">
        <v>0.12638888888888888</v>
      </c>
      <c r="H388" s="91">
        <v>0.22430555555555556</v>
      </c>
      <c r="I388" s="91">
        <v>0.27777777777777779</v>
      </c>
    </row>
    <row r="389" spans="1:9" x14ac:dyDescent="0.2">
      <c r="A389" s="90" t="s">
        <v>359</v>
      </c>
      <c r="B389">
        <v>15</v>
      </c>
      <c r="C389" t="s">
        <v>347</v>
      </c>
      <c r="D389" s="91">
        <v>0.25347222222222221</v>
      </c>
      <c r="E389" s="91">
        <v>0.30694444444444441</v>
      </c>
      <c r="F389" s="91">
        <v>0.51527777777777783</v>
      </c>
      <c r="G389" s="91">
        <v>0.12638888888888888</v>
      </c>
      <c r="H389" s="91">
        <v>0.22361111111111109</v>
      </c>
      <c r="I389" s="91">
        <v>0.27708333333333335</v>
      </c>
    </row>
    <row r="390" spans="1:9" x14ac:dyDescent="0.2">
      <c r="A390" s="90" t="s">
        <v>360</v>
      </c>
      <c r="B390">
        <v>16</v>
      </c>
      <c r="C390" t="s">
        <v>349</v>
      </c>
      <c r="D390" s="91">
        <v>0.25416666666666665</v>
      </c>
      <c r="E390" s="91">
        <v>0.30763888888888891</v>
      </c>
      <c r="F390" s="91">
        <v>0.51527777777777783</v>
      </c>
      <c r="G390" s="91">
        <v>0.12569444444444444</v>
      </c>
      <c r="H390" s="91">
        <v>0.22361111111111109</v>
      </c>
      <c r="I390" s="91">
        <v>0.27708333333333335</v>
      </c>
    </row>
    <row r="391" spans="1:9" x14ac:dyDescent="0.2">
      <c r="A391" s="90" t="s">
        <v>361</v>
      </c>
      <c r="B391">
        <v>17</v>
      </c>
      <c r="C391" t="s">
        <v>351</v>
      </c>
      <c r="D391" s="91">
        <v>0.25486111111111109</v>
      </c>
      <c r="E391" s="91">
        <v>0.30833333333333335</v>
      </c>
      <c r="F391" s="91">
        <v>0.51597222222222217</v>
      </c>
      <c r="G391" s="91">
        <v>0.12569444444444444</v>
      </c>
      <c r="H391" s="91">
        <v>0.22291666666666665</v>
      </c>
      <c r="I391" s="91">
        <v>0.27638888888888885</v>
      </c>
    </row>
    <row r="392" spans="1:9" x14ac:dyDescent="0.2">
      <c r="A392" s="90" t="s">
        <v>362</v>
      </c>
      <c r="B392">
        <v>18</v>
      </c>
      <c r="C392" t="s">
        <v>339</v>
      </c>
      <c r="D392" s="91">
        <v>0.25555555555555559</v>
      </c>
      <c r="E392" s="91">
        <v>0.30902777777777779</v>
      </c>
      <c r="F392" s="91">
        <v>0.51597222222222217</v>
      </c>
      <c r="G392" s="91">
        <v>0.125</v>
      </c>
      <c r="H392" s="91">
        <v>0.22222222222222221</v>
      </c>
      <c r="I392" s="91">
        <v>0.27638888888888885</v>
      </c>
    </row>
    <row r="393" spans="1:9" x14ac:dyDescent="0.2">
      <c r="A393" s="90" t="s">
        <v>363</v>
      </c>
      <c r="B393">
        <v>19</v>
      </c>
      <c r="C393" t="s">
        <v>341</v>
      </c>
      <c r="D393" s="91">
        <v>0.25555555555555559</v>
      </c>
      <c r="E393" s="91">
        <v>0.30972222222222223</v>
      </c>
      <c r="F393" s="91">
        <v>0.51597222222222217</v>
      </c>
      <c r="G393" s="91">
        <v>0.125</v>
      </c>
      <c r="H393" s="91">
        <v>0.22222222222222221</v>
      </c>
      <c r="I393" s="91">
        <v>0.27569444444444446</v>
      </c>
    </row>
    <row r="394" spans="1:9" x14ac:dyDescent="0.2">
      <c r="A394" s="90" t="s">
        <v>364</v>
      </c>
      <c r="B394">
        <v>20</v>
      </c>
      <c r="C394" t="s">
        <v>343</v>
      </c>
      <c r="D394" s="91">
        <v>0.25625000000000003</v>
      </c>
      <c r="E394" s="91">
        <v>0.31041666666666667</v>
      </c>
      <c r="F394" s="91">
        <v>0.51597222222222217</v>
      </c>
      <c r="G394" s="91">
        <v>0.12430555555555556</v>
      </c>
      <c r="H394" s="91">
        <v>0.22152777777777777</v>
      </c>
      <c r="I394" s="91">
        <v>0.27569444444444446</v>
      </c>
    </row>
    <row r="395" spans="1:9" x14ac:dyDescent="0.2">
      <c r="A395" s="90" t="s">
        <v>365</v>
      </c>
      <c r="B395">
        <v>21</v>
      </c>
      <c r="C395" t="s">
        <v>345</v>
      </c>
      <c r="D395" s="91">
        <v>0.25694444444444448</v>
      </c>
      <c r="E395" s="91">
        <v>0.31111111111111112</v>
      </c>
      <c r="F395" s="91">
        <v>0.51666666666666672</v>
      </c>
      <c r="G395" s="91">
        <v>0.12430555555555556</v>
      </c>
      <c r="H395" s="91">
        <v>0.22083333333333333</v>
      </c>
      <c r="I395" s="91">
        <v>0.27499999999999997</v>
      </c>
    </row>
    <row r="396" spans="1:9" x14ac:dyDescent="0.2">
      <c r="A396" s="90" t="s">
        <v>366</v>
      </c>
      <c r="B396">
        <v>22</v>
      </c>
      <c r="C396" t="s">
        <v>347</v>
      </c>
      <c r="D396" s="91">
        <v>0.25763888888888892</v>
      </c>
      <c r="E396" s="91">
        <v>0.31180555555555556</v>
      </c>
      <c r="F396" s="91">
        <v>0.51666666666666672</v>
      </c>
      <c r="G396" s="91">
        <v>0.12361111111111112</v>
      </c>
      <c r="H396" s="91">
        <v>0.22083333333333333</v>
      </c>
      <c r="I396" s="91">
        <v>0.27499999999999997</v>
      </c>
    </row>
    <row r="397" spans="1:9" x14ac:dyDescent="0.2">
      <c r="A397" s="90" t="s">
        <v>367</v>
      </c>
      <c r="B397">
        <v>23</v>
      </c>
      <c r="C397" t="s">
        <v>349</v>
      </c>
      <c r="D397" s="91">
        <v>0.25833333333333336</v>
      </c>
      <c r="E397" s="91">
        <v>0.31319444444444444</v>
      </c>
      <c r="F397" s="91">
        <v>0.51666666666666672</v>
      </c>
      <c r="G397" s="91">
        <v>0.12361111111111112</v>
      </c>
      <c r="H397" s="91">
        <v>0.22013888888888888</v>
      </c>
      <c r="I397" s="91">
        <v>0.27499999999999997</v>
      </c>
    </row>
    <row r="398" spans="1:9" x14ac:dyDescent="0.2">
      <c r="A398" s="90" t="s">
        <v>368</v>
      </c>
      <c r="B398">
        <v>24</v>
      </c>
      <c r="C398" t="s">
        <v>351</v>
      </c>
      <c r="D398" s="91">
        <v>0.2590277777777778</v>
      </c>
      <c r="E398" s="91">
        <v>0.31388888888888888</v>
      </c>
      <c r="F398" s="91">
        <v>0.51666666666666672</v>
      </c>
      <c r="G398" s="91">
        <v>0.12361111111111112</v>
      </c>
      <c r="H398" s="91">
        <v>0.22013888888888888</v>
      </c>
      <c r="I398" s="91">
        <v>0.27430555555555552</v>
      </c>
    </row>
    <row r="399" spans="1:9" x14ac:dyDescent="0.2">
      <c r="A399" s="90" t="s">
        <v>369</v>
      </c>
      <c r="B399">
        <v>25</v>
      </c>
      <c r="C399" t="s">
        <v>339</v>
      </c>
      <c r="D399" s="91">
        <v>0.25972222222222224</v>
      </c>
      <c r="E399" s="91">
        <v>0.31458333333333333</v>
      </c>
      <c r="F399" s="91">
        <v>0.51736111111111105</v>
      </c>
      <c r="G399" s="91">
        <v>0.12291666666666667</v>
      </c>
      <c r="H399" s="91">
        <v>0.21944444444444444</v>
      </c>
      <c r="I399" s="91">
        <v>0.27430555555555552</v>
      </c>
    </row>
    <row r="400" spans="1:9" x14ac:dyDescent="0.2">
      <c r="A400" s="90" t="s">
        <v>370</v>
      </c>
      <c r="B400">
        <v>26</v>
      </c>
      <c r="C400" t="s">
        <v>341</v>
      </c>
      <c r="D400" s="91">
        <v>0.26041666666666669</v>
      </c>
      <c r="E400" s="91">
        <v>0.31527777777777777</v>
      </c>
      <c r="F400" s="91">
        <v>0.51736111111111105</v>
      </c>
      <c r="G400" s="91">
        <v>0.12291666666666667</v>
      </c>
      <c r="H400" s="91">
        <v>0.21944444444444444</v>
      </c>
      <c r="I400" s="91">
        <v>0.27430555555555552</v>
      </c>
    </row>
    <row r="401" spans="1:9" x14ac:dyDescent="0.2">
      <c r="A401" s="90" t="s">
        <v>371</v>
      </c>
      <c r="B401">
        <v>27</v>
      </c>
      <c r="C401" t="s">
        <v>343</v>
      </c>
      <c r="D401" s="91">
        <v>0.26111111111111113</v>
      </c>
      <c r="E401" s="91">
        <v>0.31597222222222221</v>
      </c>
      <c r="F401" s="91">
        <v>0.51736111111111105</v>
      </c>
      <c r="G401" s="91">
        <v>0.12291666666666667</v>
      </c>
      <c r="H401" s="91">
        <v>0.21944444444444444</v>
      </c>
      <c r="I401" s="91">
        <v>0.27361111111111108</v>
      </c>
    </row>
    <row r="402" spans="1:9" x14ac:dyDescent="0.2">
      <c r="A402" s="90" t="s">
        <v>372</v>
      </c>
      <c r="B402">
        <v>28</v>
      </c>
      <c r="C402" t="s">
        <v>345</v>
      </c>
      <c r="D402" s="91">
        <v>0.26180555555555557</v>
      </c>
      <c r="E402" s="91">
        <v>0.31666666666666665</v>
      </c>
      <c r="F402" s="91">
        <v>0.5180555555555556</v>
      </c>
      <c r="G402" s="91">
        <v>0.12222222222222223</v>
      </c>
      <c r="H402" s="91">
        <v>0.21875</v>
      </c>
      <c r="I402" s="91">
        <v>0.27361111111111108</v>
      </c>
    </row>
    <row r="403" spans="1:9" x14ac:dyDescent="0.2">
      <c r="A403" s="90" t="s">
        <v>373</v>
      </c>
      <c r="B403">
        <v>29</v>
      </c>
      <c r="C403" t="s">
        <v>347</v>
      </c>
      <c r="D403" s="91">
        <v>0.26250000000000001</v>
      </c>
      <c r="E403" s="91">
        <v>0.31736111111111115</v>
      </c>
      <c r="F403" s="91">
        <v>0.5180555555555556</v>
      </c>
      <c r="G403" s="91">
        <v>0.12222222222222223</v>
      </c>
      <c r="H403" s="91">
        <v>0.21875</v>
      </c>
      <c r="I403" s="91">
        <v>0.27361111111111108</v>
      </c>
    </row>
    <row r="404" spans="1:9" x14ac:dyDescent="0.2">
      <c r="A404" s="90" t="s">
        <v>374</v>
      </c>
      <c r="B404">
        <v>1</v>
      </c>
      <c r="C404" t="s">
        <v>349</v>
      </c>
      <c r="D404" s="91">
        <v>0.26319444444444445</v>
      </c>
      <c r="E404" s="91">
        <v>0.31805555555555554</v>
      </c>
      <c r="F404" s="91">
        <v>0.5180555555555556</v>
      </c>
      <c r="G404" s="91">
        <v>0.12222222222222223</v>
      </c>
      <c r="H404" s="91">
        <v>0.21875</v>
      </c>
      <c r="I404" s="91">
        <v>0.27361111111111108</v>
      </c>
    </row>
    <row r="406" spans="1:9" x14ac:dyDescent="0.2">
      <c r="A406" s="90" t="s">
        <v>397</v>
      </c>
    </row>
    <row r="407" spans="1:9" x14ac:dyDescent="0.2">
      <c r="A407" s="90" t="s">
        <v>398</v>
      </c>
    </row>
    <row r="409" spans="1:9" x14ac:dyDescent="0.2">
      <c r="A409" s="90" t="s">
        <v>325</v>
      </c>
      <c r="B409" t="s">
        <v>326</v>
      </c>
      <c r="C409" t="s">
        <v>327</v>
      </c>
      <c r="D409" t="s">
        <v>328</v>
      </c>
      <c r="E409" t="s">
        <v>329</v>
      </c>
      <c r="F409" t="s">
        <v>330</v>
      </c>
      <c r="G409" t="s">
        <v>9</v>
      </c>
    </row>
    <row r="410" spans="1:9" x14ac:dyDescent="0.2">
      <c r="A410" s="90" t="s">
        <v>331</v>
      </c>
      <c r="B410" t="s">
        <v>332</v>
      </c>
      <c r="C410" t="s">
        <v>333</v>
      </c>
      <c r="D410" t="s">
        <v>5</v>
      </c>
      <c r="E410" t="s">
        <v>334</v>
      </c>
      <c r="F410" t="s">
        <v>335</v>
      </c>
      <c r="G410" t="s">
        <v>336</v>
      </c>
      <c r="H410" t="s">
        <v>337</v>
      </c>
    </row>
    <row r="411" spans="1:9" x14ac:dyDescent="0.2">
      <c r="A411" s="90" t="s">
        <v>338</v>
      </c>
      <c r="B411">
        <v>2</v>
      </c>
      <c r="C411" t="s">
        <v>351</v>
      </c>
      <c r="D411" s="91">
        <v>0.2638888888888889</v>
      </c>
      <c r="E411" s="91">
        <v>0.31875000000000003</v>
      </c>
      <c r="F411" s="91">
        <v>0.51874999999999993</v>
      </c>
      <c r="G411" s="91">
        <v>0.12222222222222223</v>
      </c>
      <c r="H411" s="91">
        <v>0.21875</v>
      </c>
      <c r="I411" s="91">
        <v>0.27361111111111108</v>
      </c>
    </row>
    <row r="412" spans="1:9" x14ac:dyDescent="0.2">
      <c r="A412" s="90" t="s">
        <v>340</v>
      </c>
      <c r="B412">
        <v>3</v>
      </c>
      <c r="C412" t="s">
        <v>339</v>
      </c>
      <c r="D412" s="91">
        <v>0.2638888888888889</v>
      </c>
      <c r="E412" s="91">
        <v>0.31944444444444448</v>
      </c>
      <c r="F412" s="91">
        <v>0.51874999999999993</v>
      </c>
      <c r="G412" s="91">
        <v>0.12222222222222223</v>
      </c>
      <c r="H412" s="91">
        <v>0.21805555555555556</v>
      </c>
      <c r="I412" s="91">
        <v>0.27361111111111108</v>
      </c>
    </row>
    <row r="413" spans="1:9" x14ac:dyDescent="0.2">
      <c r="A413" s="90" t="s">
        <v>342</v>
      </c>
      <c r="B413">
        <v>4</v>
      </c>
      <c r="C413" t="s">
        <v>341</v>
      </c>
      <c r="D413" s="91">
        <v>0.26458333333333334</v>
      </c>
      <c r="E413" s="91">
        <v>0.32013888888888892</v>
      </c>
      <c r="F413" s="91">
        <v>0.51944444444444449</v>
      </c>
      <c r="G413" s="91">
        <v>0.12222222222222223</v>
      </c>
      <c r="H413" s="91">
        <v>0.21805555555555556</v>
      </c>
      <c r="I413" s="91">
        <v>0.27361111111111108</v>
      </c>
    </row>
    <row r="414" spans="1:9" x14ac:dyDescent="0.2">
      <c r="A414" s="90" t="s">
        <v>344</v>
      </c>
      <c r="B414">
        <v>5</v>
      </c>
      <c r="C414" t="s">
        <v>343</v>
      </c>
      <c r="D414" s="91">
        <v>0.26527777777777778</v>
      </c>
      <c r="E414" s="91">
        <v>0.32083333333333336</v>
      </c>
      <c r="F414" s="91">
        <v>0.51944444444444449</v>
      </c>
      <c r="G414" s="91">
        <v>0.12222222222222223</v>
      </c>
      <c r="H414" s="91">
        <v>0.21805555555555556</v>
      </c>
      <c r="I414" s="91">
        <v>0.27361111111111108</v>
      </c>
    </row>
    <row r="415" spans="1:9" x14ac:dyDescent="0.2">
      <c r="A415" s="90" t="s">
        <v>346</v>
      </c>
      <c r="B415">
        <v>6</v>
      </c>
      <c r="C415" t="s">
        <v>345</v>
      </c>
      <c r="D415" s="91">
        <v>0.26597222222222222</v>
      </c>
      <c r="E415" s="91">
        <v>0.3215277777777778</v>
      </c>
      <c r="F415" s="91">
        <v>0.51944444444444449</v>
      </c>
      <c r="G415" s="91">
        <v>0.12222222222222223</v>
      </c>
      <c r="H415" s="91">
        <v>0.21805555555555556</v>
      </c>
      <c r="I415" s="91">
        <v>0.27361111111111108</v>
      </c>
    </row>
    <row r="416" spans="1:9" x14ac:dyDescent="0.2">
      <c r="A416" s="90" t="s">
        <v>348</v>
      </c>
      <c r="B416">
        <v>7</v>
      </c>
      <c r="C416" t="s">
        <v>347</v>
      </c>
      <c r="D416" s="91">
        <v>0.26666666666666666</v>
      </c>
      <c r="E416" s="91">
        <v>0.3215277777777778</v>
      </c>
      <c r="F416" s="91">
        <v>0.52013888888888882</v>
      </c>
      <c r="G416" s="91">
        <v>0.12222222222222223</v>
      </c>
      <c r="H416" s="91">
        <v>0.21805555555555556</v>
      </c>
      <c r="I416" s="91">
        <v>0.27361111111111108</v>
      </c>
    </row>
    <row r="417" spans="1:9" x14ac:dyDescent="0.2">
      <c r="A417" s="90" t="s">
        <v>350</v>
      </c>
      <c r="B417">
        <v>8</v>
      </c>
      <c r="C417" t="s">
        <v>349</v>
      </c>
      <c r="D417" s="91">
        <v>0.2673611111111111</v>
      </c>
      <c r="E417" s="91">
        <v>0.32222222222222224</v>
      </c>
      <c r="F417" s="91">
        <v>0.52013888888888882</v>
      </c>
      <c r="G417" s="91">
        <v>0.12222222222222223</v>
      </c>
      <c r="H417" s="91">
        <v>0.21805555555555556</v>
      </c>
      <c r="I417" s="91">
        <v>0.27361111111111108</v>
      </c>
    </row>
    <row r="418" spans="1:9" x14ac:dyDescent="0.2">
      <c r="A418" s="90" t="s">
        <v>352</v>
      </c>
      <c r="B418">
        <v>9</v>
      </c>
      <c r="C418" t="s">
        <v>351</v>
      </c>
      <c r="D418" s="91">
        <v>0.2673611111111111</v>
      </c>
      <c r="E418" s="91">
        <v>0.32291666666666669</v>
      </c>
      <c r="F418" s="91">
        <v>0.52083333333333337</v>
      </c>
      <c r="G418" s="91">
        <v>0.12222222222222223</v>
      </c>
      <c r="H418" s="91">
        <v>0.21805555555555556</v>
      </c>
      <c r="I418" s="91">
        <v>0.27361111111111108</v>
      </c>
    </row>
    <row r="419" spans="1:9" x14ac:dyDescent="0.2">
      <c r="A419" s="90" t="s">
        <v>353</v>
      </c>
      <c r="B419">
        <v>10</v>
      </c>
      <c r="C419" t="s">
        <v>339</v>
      </c>
      <c r="D419" s="91">
        <v>0.26805555555555555</v>
      </c>
      <c r="E419" s="91">
        <v>0.32361111111111113</v>
      </c>
      <c r="F419" s="91">
        <v>0.52083333333333337</v>
      </c>
      <c r="G419" s="91">
        <v>0.12222222222222223</v>
      </c>
      <c r="H419" s="91">
        <v>0.21805555555555556</v>
      </c>
      <c r="I419" s="91">
        <v>0.27361111111111108</v>
      </c>
    </row>
    <row r="420" spans="1:9" x14ac:dyDescent="0.2">
      <c r="A420" s="90" t="s">
        <v>354</v>
      </c>
      <c r="B420">
        <v>11</v>
      </c>
      <c r="C420" t="s">
        <v>341</v>
      </c>
      <c r="D420" s="91">
        <v>0.26874999999999999</v>
      </c>
      <c r="E420" s="91">
        <v>0.32430555555555557</v>
      </c>
      <c r="F420" s="91">
        <v>0.52152777777777781</v>
      </c>
      <c r="G420" s="91">
        <v>0.12222222222222223</v>
      </c>
      <c r="H420" s="91">
        <v>0.21805555555555556</v>
      </c>
      <c r="I420" s="91">
        <v>0.27361111111111108</v>
      </c>
    </row>
    <row r="421" spans="1:9" x14ac:dyDescent="0.2">
      <c r="A421" s="90" t="s">
        <v>355</v>
      </c>
      <c r="B421">
        <v>12</v>
      </c>
      <c r="C421" t="s">
        <v>343</v>
      </c>
      <c r="D421" s="91">
        <v>0.26944444444444443</v>
      </c>
      <c r="E421" s="91">
        <v>0.32500000000000001</v>
      </c>
      <c r="F421" s="91">
        <v>0.52152777777777781</v>
      </c>
      <c r="G421" s="91">
        <v>0.12222222222222223</v>
      </c>
      <c r="H421" s="91">
        <v>0.21805555555555556</v>
      </c>
      <c r="I421" s="91">
        <v>0.27361111111111108</v>
      </c>
    </row>
    <row r="422" spans="1:9" x14ac:dyDescent="0.2">
      <c r="A422" s="90" t="s">
        <v>356</v>
      </c>
      <c r="B422">
        <v>13</v>
      </c>
      <c r="C422" t="s">
        <v>345</v>
      </c>
      <c r="D422" s="91">
        <v>0.26944444444444443</v>
      </c>
      <c r="E422" s="91">
        <v>0.32500000000000001</v>
      </c>
      <c r="F422" s="91">
        <v>0.52222222222222225</v>
      </c>
      <c r="G422" s="91">
        <v>0.12291666666666667</v>
      </c>
      <c r="H422" s="91">
        <v>0.21875</v>
      </c>
      <c r="I422" s="91">
        <v>0.27430555555555552</v>
      </c>
    </row>
    <row r="423" spans="1:9" x14ac:dyDescent="0.2">
      <c r="A423" s="90" t="s">
        <v>357</v>
      </c>
      <c r="B423">
        <v>14</v>
      </c>
      <c r="C423" t="s">
        <v>347</v>
      </c>
      <c r="D423" s="91">
        <v>0.27013888888888887</v>
      </c>
      <c r="E423" s="91">
        <v>0.32569444444444445</v>
      </c>
      <c r="F423" s="91">
        <v>0.52222222222222225</v>
      </c>
      <c r="G423" s="91">
        <v>0.12291666666666667</v>
      </c>
      <c r="H423" s="91">
        <v>0.21875</v>
      </c>
      <c r="I423" s="91">
        <v>0.27430555555555552</v>
      </c>
    </row>
    <row r="424" spans="1:9" x14ac:dyDescent="0.2">
      <c r="A424" s="90" t="s">
        <v>358</v>
      </c>
      <c r="B424">
        <v>15</v>
      </c>
      <c r="C424" t="s">
        <v>349</v>
      </c>
      <c r="D424" s="91">
        <v>0.27083333333333331</v>
      </c>
      <c r="E424" s="91">
        <v>0.3263888888888889</v>
      </c>
      <c r="F424" s="91">
        <v>0.52222222222222225</v>
      </c>
      <c r="G424" s="91">
        <v>0.12291666666666667</v>
      </c>
      <c r="H424" s="91">
        <v>0.21875</v>
      </c>
      <c r="I424" s="91">
        <v>0.27430555555555552</v>
      </c>
    </row>
    <row r="425" spans="1:9" x14ac:dyDescent="0.2">
      <c r="A425" s="90" t="s">
        <v>359</v>
      </c>
      <c r="B425">
        <v>16</v>
      </c>
      <c r="C425" t="s">
        <v>351</v>
      </c>
      <c r="D425" s="91">
        <v>0.27083333333333331</v>
      </c>
      <c r="E425" s="91">
        <v>0.32708333333333334</v>
      </c>
      <c r="F425" s="91">
        <v>0.5229166666666667</v>
      </c>
      <c r="G425" s="91">
        <v>0.12361111111111112</v>
      </c>
      <c r="H425" s="91">
        <v>0.21875</v>
      </c>
      <c r="I425" s="91">
        <v>0.27499999999999997</v>
      </c>
    </row>
    <row r="426" spans="1:9" x14ac:dyDescent="0.2">
      <c r="A426" s="90" t="s">
        <v>360</v>
      </c>
      <c r="B426">
        <v>17</v>
      </c>
      <c r="C426" t="s">
        <v>339</v>
      </c>
      <c r="D426" s="91">
        <v>0.27152777777777776</v>
      </c>
      <c r="E426" s="91">
        <v>0.32708333333333334</v>
      </c>
      <c r="F426" s="91">
        <v>0.5229166666666667</v>
      </c>
      <c r="G426" s="91">
        <v>0.12361111111111112</v>
      </c>
      <c r="H426" s="91">
        <v>0.21944444444444444</v>
      </c>
      <c r="I426" s="91">
        <v>0.27499999999999997</v>
      </c>
    </row>
    <row r="427" spans="1:9" x14ac:dyDescent="0.2">
      <c r="A427" s="90" t="s">
        <v>361</v>
      </c>
      <c r="B427">
        <v>18</v>
      </c>
      <c r="C427" t="s">
        <v>341</v>
      </c>
      <c r="D427" s="91">
        <v>0.27152777777777776</v>
      </c>
      <c r="E427" s="91">
        <v>0.32777777777777778</v>
      </c>
      <c r="F427" s="91">
        <v>0.52361111111111114</v>
      </c>
      <c r="G427" s="91">
        <v>0.12361111111111112</v>
      </c>
      <c r="H427" s="91">
        <v>0.21944444444444444</v>
      </c>
      <c r="I427" s="91">
        <v>0.27499999999999997</v>
      </c>
    </row>
    <row r="428" spans="1:9" x14ac:dyDescent="0.2">
      <c r="A428" s="90" t="s">
        <v>362</v>
      </c>
      <c r="B428">
        <v>19</v>
      </c>
      <c r="C428" t="s">
        <v>343</v>
      </c>
      <c r="D428" s="91">
        <v>0.2722222222222222</v>
      </c>
      <c r="E428" s="91">
        <v>0.32777777777777778</v>
      </c>
      <c r="F428" s="91">
        <v>0.52361111111111114</v>
      </c>
      <c r="G428" s="91">
        <v>0.12430555555555556</v>
      </c>
      <c r="H428" s="91">
        <v>0.21944444444444444</v>
      </c>
      <c r="I428" s="91">
        <v>0.27569444444444446</v>
      </c>
    </row>
    <row r="429" spans="1:9" x14ac:dyDescent="0.2">
      <c r="A429" s="90" t="s">
        <v>363</v>
      </c>
      <c r="B429">
        <v>20</v>
      </c>
      <c r="C429" t="s">
        <v>345</v>
      </c>
      <c r="D429" s="91">
        <v>0.27291666666666664</v>
      </c>
      <c r="E429" s="91">
        <v>0.32847222222222222</v>
      </c>
      <c r="F429" s="91">
        <v>0.52430555555555558</v>
      </c>
      <c r="G429" s="91">
        <v>0.12430555555555556</v>
      </c>
      <c r="H429" s="91">
        <v>0.22013888888888888</v>
      </c>
      <c r="I429" s="91">
        <v>0.27569444444444446</v>
      </c>
    </row>
    <row r="430" spans="1:9" x14ac:dyDescent="0.2">
      <c r="A430" s="90" t="s">
        <v>364</v>
      </c>
      <c r="B430">
        <v>21</v>
      </c>
      <c r="C430" t="s">
        <v>347</v>
      </c>
      <c r="D430" s="91">
        <v>0.27291666666666664</v>
      </c>
      <c r="E430" s="91">
        <v>0.32916666666666666</v>
      </c>
      <c r="F430" s="91">
        <v>0.52430555555555558</v>
      </c>
      <c r="G430" s="91">
        <v>0.125</v>
      </c>
      <c r="H430" s="91">
        <v>0.22013888888888888</v>
      </c>
      <c r="I430" s="91">
        <v>0.27638888888888885</v>
      </c>
    </row>
    <row r="431" spans="1:9" x14ac:dyDescent="0.2">
      <c r="A431" s="90" t="s">
        <v>365</v>
      </c>
      <c r="B431">
        <v>22</v>
      </c>
      <c r="C431" t="s">
        <v>349</v>
      </c>
      <c r="D431" s="91">
        <v>0.27361111111111108</v>
      </c>
      <c r="E431" s="91">
        <v>0.32916666666666666</v>
      </c>
      <c r="F431" s="91">
        <v>0.52500000000000002</v>
      </c>
      <c r="G431" s="91">
        <v>0.125</v>
      </c>
      <c r="H431" s="91">
        <v>0.22083333333333333</v>
      </c>
      <c r="I431" s="91">
        <v>0.27638888888888885</v>
      </c>
    </row>
    <row r="432" spans="1:9" x14ac:dyDescent="0.2">
      <c r="A432" s="90" t="s">
        <v>366</v>
      </c>
      <c r="B432">
        <v>23</v>
      </c>
      <c r="C432" t="s">
        <v>351</v>
      </c>
      <c r="D432" s="91">
        <v>0.27361111111111108</v>
      </c>
      <c r="E432" s="91">
        <v>0.3298611111111111</v>
      </c>
      <c r="F432" s="91">
        <v>0.52500000000000002</v>
      </c>
      <c r="G432" s="91">
        <v>0.12569444444444444</v>
      </c>
      <c r="H432" s="91">
        <v>0.22083333333333333</v>
      </c>
      <c r="I432" s="91">
        <v>0.27708333333333335</v>
      </c>
    </row>
    <row r="433" spans="1:9" x14ac:dyDescent="0.2">
      <c r="A433" s="90" t="s">
        <v>367</v>
      </c>
      <c r="B433">
        <v>24</v>
      </c>
      <c r="C433" t="s">
        <v>339</v>
      </c>
      <c r="D433" s="91">
        <v>0.27430555555555552</v>
      </c>
      <c r="E433" s="91">
        <v>0.3298611111111111</v>
      </c>
      <c r="F433" s="91">
        <v>0.52569444444444446</v>
      </c>
      <c r="G433" s="91">
        <v>0.12569444444444444</v>
      </c>
      <c r="H433" s="91">
        <v>0.22152777777777777</v>
      </c>
      <c r="I433" s="91">
        <v>0.27708333333333335</v>
      </c>
    </row>
    <row r="434" spans="1:9" x14ac:dyDescent="0.2">
      <c r="A434" s="90" t="s">
        <v>368</v>
      </c>
      <c r="B434">
        <v>25</v>
      </c>
      <c r="C434" t="s">
        <v>341</v>
      </c>
      <c r="D434" s="91">
        <v>0.27430555555555552</v>
      </c>
      <c r="E434" s="91">
        <v>0.3298611111111111</v>
      </c>
      <c r="F434" s="91">
        <v>0.52569444444444446</v>
      </c>
      <c r="G434" s="91">
        <v>0.12638888888888888</v>
      </c>
      <c r="H434" s="91">
        <v>0.22152777777777777</v>
      </c>
      <c r="I434" s="91">
        <v>0.27777777777777779</v>
      </c>
    </row>
    <row r="435" spans="1:9" x14ac:dyDescent="0.2">
      <c r="A435" s="90" t="s">
        <v>369</v>
      </c>
      <c r="B435">
        <v>26</v>
      </c>
      <c r="C435" t="s">
        <v>343</v>
      </c>
      <c r="D435" s="91">
        <v>0.27430555555555552</v>
      </c>
      <c r="E435" s="91">
        <v>0.33055555555555555</v>
      </c>
      <c r="F435" s="91">
        <v>0.52638888888888891</v>
      </c>
      <c r="G435" s="91">
        <v>0.12638888888888888</v>
      </c>
      <c r="H435" s="91">
        <v>0.22222222222222221</v>
      </c>
      <c r="I435" s="91">
        <v>0.27777777777777779</v>
      </c>
    </row>
    <row r="436" spans="1:9" x14ac:dyDescent="0.2">
      <c r="A436" s="90" t="s">
        <v>370</v>
      </c>
      <c r="B436">
        <v>27</v>
      </c>
      <c r="C436" t="s">
        <v>345</v>
      </c>
      <c r="D436" s="91">
        <v>0.27499999999999997</v>
      </c>
      <c r="E436" s="91">
        <v>0.33055555555555555</v>
      </c>
      <c r="F436" s="91">
        <v>0.52638888888888891</v>
      </c>
      <c r="G436" s="91">
        <v>0.12708333333333333</v>
      </c>
      <c r="H436" s="91">
        <v>0.22291666666666665</v>
      </c>
      <c r="I436" s="91">
        <v>0.27847222222222223</v>
      </c>
    </row>
    <row r="437" spans="1:9" x14ac:dyDescent="0.2">
      <c r="A437" s="90" t="s">
        <v>371</v>
      </c>
      <c r="B437">
        <v>28</v>
      </c>
      <c r="C437" t="s">
        <v>347</v>
      </c>
      <c r="D437" s="91">
        <v>0.27499999999999997</v>
      </c>
      <c r="E437" s="91">
        <v>0.33055555555555555</v>
      </c>
      <c r="F437" s="91">
        <v>0.52708333333333335</v>
      </c>
      <c r="G437" s="91">
        <v>0.1277777777777778</v>
      </c>
      <c r="H437" s="91">
        <v>0.22291666666666665</v>
      </c>
      <c r="I437" s="91">
        <v>0.27916666666666667</v>
      </c>
    </row>
    <row r="438" spans="1:9" x14ac:dyDescent="0.2">
      <c r="A438" s="90" t="s">
        <v>372</v>
      </c>
      <c r="B438">
        <v>29</v>
      </c>
      <c r="C438" t="s">
        <v>349</v>
      </c>
      <c r="D438" s="91">
        <v>0.27499999999999997</v>
      </c>
      <c r="E438" s="91">
        <v>0.33124999999999999</v>
      </c>
      <c r="F438" s="91">
        <v>0.52708333333333335</v>
      </c>
      <c r="G438" s="91">
        <v>0.1277777777777778</v>
      </c>
      <c r="H438" s="91">
        <v>0.22361111111111109</v>
      </c>
      <c r="I438" s="91">
        <v>0.27916666666666667</v>
      </c>
    </row>
    <row r="439" spans="1:9" x14ac:dyDescent="0.2">
      <c r="A439" s="90" t="s">
        <v>373</v>
      </c>
      <c r="B439">
        <v>30</v>
      </c>
      <c r="C439" t="s">
        <v>351</v>
      </c>
      <c r="D439" s="91">
        <v>0.27569444444444446</v>
      </c>
      <c r="E439" s="91">
        <v>0.33124999999999999</v>
      </c>
      <c r="F439" s="91">
        <v>0.52777777777777779</v>
      </c>
      <c r="G439" s="91">
        <v>0.12847222222222224</v>
      </c>
      <c r="H439" s="91">
        <v>0.22430555555555556</v>
      </c>
      <c r="I439" s="91">
        <v>0.27986111111111112</v>
      </c>
    </row>
    <row r="440" spans="1:9" x14ac:dyDescent="0.2">
      <c r="A440" s="90" t="s">
        <v>374</v>
      </c>
      <c r="B440">
        <v>1</v>
      </c>
      <c r="C440" t="s">
        <v>339</v>
      </c>
      <c r="D440" s="91">
        <v>0.27569444444444446</v>
      </c>
      <c r="E440" s="91">
        <v>0.33124999999999999</v>
      </c>
      <c r="F440" s="91">
        <v>0.52777777777777779</v>
      </c>
      <c r="G440" s="91">
        <v>0.12916666666666668</v>
      </c>
      <c r="H440" s="91">
        <v>0.22500000000000001</v>
      </c>
      <c r="I440" s="91">
        <v>0.28055555555555556</v>
      </c>
    </row>
    <row r="441" spans="1:9" x14ac:dyDescent="0.2">
      <c r="A441" s="90" t="s">
        <v>375</v>
      </c>
      <c r="B441">
        <v>2</v>
      </c>
      <c r="C441" t="s">
        <v>341</v>
      </c>
      <c r="D441" s="91">
        <v>0.27569444444444446</v>
      </c>
      <c r="E441" s="91">
        <v>0.33124999999999999</v>
      </c>
      <c r="F441" s="91">
        <v>0.52847222222222223</v>
      </c>
      <c r="G441" s="91">
        <v>0.12986111111111112</v>
      </c>
      <c r="H441" s="91">
        <v>0.22500000000000001</v>
      </c>
      <c r="I441" s="91">
        <v>0.28125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baseColWidth="10" defaultColWidth="14.5" defaultRowHeight="15" customHeight="1" x14ac:dyDescent="0.2"/>
  <cols>
    <col min="1" max="1" width="12.5" customWidth="1"/>
    <col min="2" max="2" width="8" customWidth="1"/>
    <col min="3" max="8" width="9.1640625" customWidth="1"/>
    <col min="9" max="26" width="8" customWidth="1"/>
  </cols>
  <sheetData>
    <row r="1" spans="1:26" ht="15" customHeight="1" x14ac:dyDescent="0.2">
      <c r="A1" s="93" t="s">
        <v>325</v>
      </c>
      <c r="B1" s="93"/>
      <c r="C1" s="96" t="s">
        <v>327</v>
      </c>
      <c r="D1" s="96" t="s">
        <v>326</v>
      </c>
      <c r="E1" s="96" t="s">
        <v>328</v>
      </c>
      <c r="F1" s="96" t="s">
        <v>329</v>
      </c>
      <c r="G1" s="96" t="s">
        <v>330</v>
      </c>
      <c r="H1" s="96" t="s">
        <v>9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">
      <c r="A2" s="89">
        <v>42370</v>
      </c>
      <c r="B2" t="s">
        <v>339</v>
      </c>
      <c r="C2" s="92">
        <v>0.27569444444444446</v>
      </c>
      <c r="D2" s="92">
        <v>0.33124999999999999</v>
      </c>
      <c r="E2" s="92">
        <v>0.52847222222222223</v>
      </c>
      <c r="F2" s="92">
        <v>0.12986111111111112</v>
      </c>
      <c r="G2" s="92">
        <v>0.22569444444444445</v>
      </c>
      <c r="H2" s="92">
        <v>0.28125</v>
      </c>
    </row>
    <row r="3" spans="1:26" ht="15" customHeight="1" x14ac:dyDescent="0.2">
      <c r="A3" s="89">
        <v>42371</v>
      </c>
      <c r="B3" t="s">
        <v>341</v>
      </c>
      <c r="C3" s="92">
        <v>0.27638888888888885</v>
      </c>
      <c r="D3" s="92">
        <v>0.33194444444444443</v>
      </c>
      <c r="E3" s="92">
        <v>0.52847222222222223</v>
      </c>
      <c r="F3" s="92">
        <v>0.13055555555555556</v>
      </c>
      <c r="G3" s="92">
        <v>0.22638888888888889</v>
      </c>
      <c r="H3" s="92">
        <v>0.28194444444444444</v>
      </c>
    </row>
    <row r="4" spans="1:26" ht="15" customHeight="1" x14ac:dyDescent="0.2">
      <c r="A4" s="89">
        <v>42372</v>
      </c>
      <c r="B4" t="s">
        <v>343</v>
      </c>
      <c r="C4" s="92">
        <v>0.27638888888888885</v>
      </c>
      <c r="D4" s="92">
        <v>0.33194444444444443</v>
      </c>
      <c r="E4" s="92">
        <v>0.52916666666666667</v>
      </c>
      <c r="F4" s="92">
        <v>0.13055555555555556</v>
      </c>
      <c r="G4" s="92">
        <v>0.22638888888888889</v>
      </c>
      <c r="H4" s="92">
        <v>0.28194444444444444</v>
      </c>
    </row>
    <row r="5" spans="1:26" ht="15" customHeight="1" x14ac:dyDescent="0.2">
      <c r="A5" s="89">
        <v>42373</v>
      </c>
      <c r="B5" t="s">
        <v>345</v>
      </c>
      <c r="C5" s="92">
        <v>0.27638888888888885</v>
      </c>
      <c r="D5" s="92">
        <v>0.33194444444444443</v>
      </c>
      <c r="E5" s="92">
        <v>0.52916666666666667</v>
      </c>
      <c r="F5" s="92">
        <v>0.13125000000000001</v>
      </c>
      <c r="G5" s="92">
        <v>0.22708333333333333</v>
      </c>
      <c r="H5" s="92">
        <v>0.28263888888888888</v>
      </c>
    </row>
    <row r="6" spans="1:26" ht="15" customHeight="1" x14ac:dyDescent="0.2">
      <c r="A6" s="89">
        <v>42374</v>
      </c>
      <c r="B6" t="s">
        <v>347</v>
      </c>
      <c r="C6" s="92">
        <v>0.27638888888888885</v>
      </c>
      <c r="D6" s="92">
        <v>0.33194444444444443</v>
      </c>
      <c r="E6" s="92">
        <v>0.52986111111111112</v>
      </c>
      <c r="F6" s="92">
        <v>0.13194444444444445</v>
      </c>
      <c r="G6" s="92">
        <v>0.22777777777777777</v>
      </c>
      <c r="H6" s="92">
        <v>0.28333333333333333</v>
      </c>
    </row>
    <row r="7" spans="1:26" ht="15" customHeight="1" x14ac:dyDescent="0.2">
      <c r="A7" s="89">
        <v>42375</v>
      </c>
      <c r="B7" t="s">
        <v>349</v>
      </c>
      <c r="C7" s="92">
        <v>0.27638888888888885</v>
      </c>
      <c r="D7" s="92">
        <v>0.33194444444444443</v>
      </c>
      <c r="E7" s="92">
        <v>0.52986111111111112</v>
      </c>
      <c r="F7" s="92">
        <v>0.13263888888888889</v>
      </c>
      <c r="G7" s="92">
        <v>0.22847222222222222</v>
      </c>
      <c r="H7" s="92">
        <v>0.28402777777777777</v>
      </c>
    </row>
    <row r="8" spans="1:26" ht="15" customHeight="1" x14ac:dyDescent="0.2">
      <c r="A8" s="89">
        <v>42376</v>
      </c>
      <c r="B8" t="s">
        <v>351</v>
      </c>
      <c r="C8" s="92">
        <v>0.27638888888888885</v>
      </c>
      <c r="D8" s="92">
        <v>0.33194444444444443</v>
      </c>
      <c r="E8" s="92">
        <v>0.53055555555555556</v>
      </c>
      <c r="F8" s="92">
        <v>0.13333333333333333</v>
      </c>
      <c r="G8" s="92">
        <v>0.22916666666666666</v>
      </c>
      <c r="H8" s="92">
        <v>0.28472222222222221</v>
      </c>
    </row>
    <row r="9" spans="1:26" ht="15" customHeight="1" x14ac:dyDescent="0.2">
      <c r="A9" s="89">
        <v>42377</v>
      </c>
      <c r="B9" t="s">
        <v>339</v>
      </c>
      <c r="C9" s="92">
        <v>0.27638888888888885</v>
      </c>
      <c r="D9" s="92">
        <v>0.33194444444444443</v>
      </c>
      <c r="E9" s="92">
        <v>0.53055555555555556</v>
      </c>
      <c r="F9" s="92">
        <v>0.13402777777777777</v>
      </c>
      <c r="G9" s="92">
        <v>0.2298611111111111</v>
      </c>
      <c r="H9" s="92">
        <v>0.28472222222222221</v>
      </c>
    </row>
    <row r="10" spans="1:26" ht="15" customHeight="1" x14ac:dyDescent="0.2">
      <c r="A10" s="89">
        <v>42378</v>
      </c>
      <c r="B10" t="s">
        <v>341</v>
      </c>
      <c r="C10" s="92">
        <v>0.27638888888888885</v>
      </c>
      <c r="D10" s="92">
        <v>0.33124999999999999</v>
      </c>
      <c r="E10" s="92">
        <v>0.53125</v>
      </c>
      <c r="F10" s="92">
        <v>0.13402777777777777</v>
      </c>
      <c r="G10" s="92">
        <v>0.23055555555555554</v>
      </c>
      <c r="H10" s="92">
        <v>0.28541666666666665</v>
      </c>
    </row>
    <row r="11" spans="1:26" ht="15" customHeight="1" x14ac:dyDescent="0.2">
      <c r="A11" s="89">
        <v>42379</v>
      </c>
      <c r="B11" t="s">
        <v>343</v>
      </c>
      <c r="C11" s="92">
        <v>0.27638888888888885</v>
      </c>
      <c r="D11" s="92">
        <v>0.33124999999999999</v>
      </c>
      <c r="E11" s="92">
        <v>0.53125</v>
      </c>
      <c r="F11" s="92">
        <v>0.13472222222222222</v>
      </c>
      <c r="G11" s="92">
        <v>0.23124999999999998</v>
      </c>
      <c r="H11" s="92">
        <v>0.28611111111111115</v>
      </c>
    </row>
    <row r="12" spans="1:26" ht="15" customHeight="1" x14ac:dyDescent="0.2">
      <c r="A12" s="89">
        <v>42380</v>
      </c>
      <c r="B12" t="s">
        <v>345</v>
      </c>
      <c r="C12" s="92">
        <v>0.27638888888888885</v>
      </c>
      <c r="D12" s="92">
        <v>0.33124999999999999</v>
      </c>
      <c r="E12" s="92">
        <v>0.53125</v>
      </c>
      <c r="F12" s="92">
        <v>0.13541666666666666</v>
      </c>
      <c r="G12" s="92">
        <v>0.23194444444444443</v>
      </c>
      <c r="H12" s="92">
        <v>0.28680555555555554</v>
      </c>
    </row>
    <row r="13" spans="1:26" ht="15" customHeight="1" x14ac:dyDescent="0.2">
      <c r="A13" s="89">
        <v>42381</v>
      </c>
      <c r="B13" t="s">
        <v>347</v>
      </c>
      <c r="C13" s="92">
        <v>0.27638888888888885</v>
      </c>
      <c r="D13" s="92">
        <v>0.33124999999999999</v>
      </c>
      <c r="E13" s="92">
        <v>0.53194444444444444</v>
      </c>
      <c r="F13" s="92">
        <v>0.1361111111111111</v>
      </c>
      <c r="G13" s="92">
        <v>0.23263888888888887</v>
      </c>
      <c r="H13" s="92">
        <v>0.28750000000000003</v>
      </c>
    </row>
    <row r="14" spans="1:26" ht="15" customHeight="1" x14ac:dyDescent="0.2">
      <c r="A14" s="89">
        <v>42382</v>
      </c>
      <c r="B14" t="s">
        <v>349</v>
      </c>
      <c r="C14" s="92">
        <v>0.27638888888888885</v>
      </c>
      <c r="D14" s="92">
        <v>0.33124999999999999</v>
      </c>
      <c r="E14" s="92">
        <v>0.53194444444444444</v>
      </c>
      <c r="F14" s="92">
        <v>0.13680555555555554</v>
      </c>
      <c r="G14" s="92">
        <v>0.23333333333333331</v>
      </c>
      <c r="H14" s="92">
        <v>0.28819444444444448</v>
      </c>
    </row>
    <row r="15" spans="1:26" ht="15" customHeight="1" x14ac:dyDescent="0.2">
      <c r="A15" s="89">
        <v>42383</v>
      </c>
      <c r="B15" t="s">
        <v>351</v>
      </c>
      <c r="C15" s="92">
        <v>0.27569444444444446</v>
      </c>
      <c r="D15" s="92">
        <v>0.33055555555555555</v>
      </c>
      <c r="E15" s="92">
        <v>0.53263888888888888</v>
      </c>
      <c r="F15" s="92">
        <v>0.13749999999999998</v>
      </c>
      <c r="G15" s="92">
        <v>0.23402777777777781</v>
      </c>
      <c r="H15" s="92">
        <v>0.28888888888888892</v>
      </c>
    </row>
    <row r="16" spans="1:26" ht="15" customHeight="1" x14ac:dyDescent="0.2">
      <c r="A16" s="89">
        <v>42384</v>
      </c>
      <c r="B16" t="s">
        <v>339</v>
      </c>
      <c r="C16" s="92">
        <v>0.27569444444444446</v>
      </c>
      <c r="D16" s="92">
        <v>0.33055555555555555</v>
      </c>
      <c r="E16" s="92">
        <v>0.53263888888888888</v>
      </c>
      <c r="F16" s="92">
        <v>0.13819444444444443</v>
      </c>
      <c r="G16" s="92">
        <v>0.23472222222222219</v>
      </c>
      <c r="H16" s="92">
        <v>0.28958333333333336</v>
      </c>
    </row>
    <row r="17" spans="1:8" ht="15" customHeight="1" x14ac:dyDescent="0.2">
      <c r="A17" s="89">
        <v>42385</v>
      </c>
      <c r="B17" t="s">
        <v>341</v>
      </c>
      <c r="C17" s="92">
        <v>0.27569444444444446</v>
      </c>
      <c r="D17" s="92">
        <v>0.33055555555555555</v>
      </c>
      <c r="E17" s="92">
        <v>0.53263888888888888</v>
      </c>
      <c r="F17" s="92">
        <v>0.1388888888888889</v>
      </c>
      <c r="G17" s="92">
        <v>0.23541666666666669</v>
      </c>
      <c r="H17" s="92">
        <v>0.2902777777777778</v>
      </c>
    </row>
    <row r="18" spans="1:8" ht="15" customHeight="1" x14ac:dyDescent="0.2">
      <c r="A18" s="89">
        <v>42386</v>
      </c>
      <c r="B18" t="s">
        <v>343</v>
      </c>
      <c r="C18" s="92">
        <v>0.27569444444444446</v>
      </c>
      <c r="D18" s="92">
        <v>0.3298611111111111</v>
      </c>
      <c r="E18" s="92">
        <v>0.53333333333333333</v>
      </c>
      <c r="F18" s="92">
        <v>0.13958333333333334</v>
      </c>
      <c r="G18" s="92">
        <v>0.23611111111111113</v>
      </c>
      <c r="H18" s="92">
        <v>0.29097222222222224</v>
      </c>
    </row>
    <row r="19" spans="1:8" ht="15" customHeight="1" x14ac:dyDescent="0.2">
      <c r="A19" s="89">
        <v>42387</v>
      </c>
      <c r="B19" t="s">
        <v>345</v>
      </c>
      <c r="C19" s="92">
        <v>0.27499999999999997</v>
      </c>
      <c r="D19" s="92">
        <v>0.3298611111111111</v>
      </c>
      <c r="E19" s="92">
        <v>0.53333333333333333</v>
      </c>
      <c r="F19" s="92">
        <v>0.14027777777777778</v>
      </c>
      <c r="G19" s="92">
        <v>0.23680555555555557</v>
      </c>
      <c r="H19" s="92">
        <v>0.29166666666666669</v>
      </c>
    </row>
    <row r="20" spans="1:8" ht="15" customHeight="1" x14ac:dyDescent="0.2">
      <c r="A20" s="89">
        <v>42388</v>
      </c>
      <c r="B20" t="s">
        <v>347</v>
      </c>
      <c r="C20" s="92">
        <v>0.27499999999999997</v>
      </c>
      <c r="D20" s="92">
        <v>0.32916666666666666</v>
      </c>
      <c r="E20" s="92">
        <v>0.53333333333333333</v>
      </c>
      <c r="F20" s="92">
        <v>0.14097222222222222</v>
      </c>
      <c r="G20" s="92">
        <v>0.23750000000000002</v>
      </c>
      <c r="H20" s="92">
        <v>0.29236111111111113</v>
      </c>
    </row>
    <row r="21" spans="1:8" ht="15" customHeight="1" x14ac:dyDescent="0.2">
      <c r="A21" s="89">
        <v>42389</v>
      </c>
      <c r="B21" t="s">
        <v>349</v>
      </c>
      <c r="C21" s="92">
        <v>0.27499999999999997</v>
      </c>
      <c r="D21" s="92">
        <v>0.32916666666666666</v>
      </c>
      <c r="E21" s="92">
        <v>0.53333333333333333</v>
      </c>
      <c r="F21" s="92">
        <v>0.14166666666666666</v>
      </c>
      <c r="G21" s="92">
        <v>0.2388888888888889</v>
      </c>
      <c r="H21" s="92">
        <v>0.29305555555555557</v>
      </c>
    </row>
    <row r="22" spans="1:8" ht="15" customHeight="1" x14ac:dyDescent="0.2">
      <c r="A22" s="89">
        <v>42390</v>
      </c>
      <c r="B22" t="s">
        <v>351</v>
      </c>
      <c r="C22" s="92">
        <v>0.27430555555555552</v>
      </c>
      <c r="D22" s="92">
        <v>0.32847222222222222</v>
      </c>
      <c r="E22" s="92">
        <v>0.53402777777777777</v>
      </c>
      <c r="F22" s="92">
        <v>0.1423611111111111</v>
      </c>
      <c r="G22" s="92">
        <v>0.23958333333333334</v>
      </c>
      <c r="H22" s="92">
        <v>0.29375000000000001</v>
      </c>
    </row>
    <row r="23" spans="1:8" ht="15" customHeight="1" x14ac:dyDescent="0.2">
      <c r="A23" s="89">
        <v>42391</v>
      </c>
      <c r="B23" t="s">
        <v>339</v>
      </c>
      <c r="C23" s="92">
        <v>0.27430555555555552</v>
      </c>
      <c r="D23" s="92">
        <v>0.32847222222222222</v>
      </c>
      <c r="E23" s="92">
        <v>0.53402777777777777</v>
      </c>
      <c r="F23" s="92">
        <v>0.14305555555555557</v>
      </c>
      <c r="G23" s="92">
        <v>0.24027777777777778</v>
      </c>
      <c r="H23" s="92">
        <v>0.29444444444444445</v>
      </c>
    </row>
    <row r="24" spans="1:8" ht="15" customHeight="1" x14ac:dyDescent="0.2">
      <c r="A24" s="89">
        <v>42392</v>
      </c>
      <c r="B24" t="s">
        <v>341</v>
      </c>
      <c r="C24" s="92">
        <v>0.27361111111111108</v>
      </c>
      <c r="D24" s="92">
        <v>0.32777777777777778</v>
      </c>
      <c r="E24" s="92">
        <v>0.53402777777777777</v>
      </c>
      <c r="F24" s="92">
        <v>0.14375000000000002</v>
      </c>
      <c r="G24" s="92">
        <v>0.24097222222222223</v>
      </c>
      <c r="H24" s="92">
        <v>0.2951388888888889</v>
      </c>
    </row>
    <row r="25" spans="1:8" ht="15" customHeight="1" x14ac:dyDescent="0.2">
      <c r="A25" s="89">
        <v>42393</v>
      </c>
      <c r="B25" t="s">
        <v>343</v>
      </c>
      <c r="C25" s="92">
        <v>0.27361111111111108</v>
      </c>
      <c r="D25" s="92">
        <v>0.32708333333333334</v>
      </c>
      <c r="E25" s="92">
        <v>0.53472222222222221</v>
      </c>
      <c r="F25" s="92">
        <v>0.14444444444444446</v>
      </c>
      <c r="G25" s="92">
        <v>0.24166666666666667</v>
      </c>
      <c r="H25" s="92">
        <v>0.29583333333333334</v>
      </c>
    </row>
    <row r="26" spans="1:8" ht="15" customHeight="1" x14ac:dyDescent="0.2">
      <c r="A26" s="89">
        <v>42394</v>
      </c>
      <c r="B26" t="s">
        <v>345</v>
      </c>
      <c r="C26" s="92">
        <v>0.27291666666666664</v>
      </c>
      <c r="D26" s="92">
        <v>0.32708333333333334</v>
      </c>
      <c r="E26" s="92">
        <v>0.53472222222222221</v>
      </c>
      <c r="F26" s="92">
        <v>0.1451388888888889</v>
      </c>
      <c r="G26" s="92">
        <v>0.24236111111111111</v>
      </c>
      <c r="H26" s="92">
        <v>0.29652777777777778</v>
      </c>
    </row>
    <row r="27" spans="1:8" ht="15" customHeight="1" x14ac:dyDescent="0.2">
      <c r="A27" s="89">
        <v>42395</v>
      </c>
      <c r="B27" t="s">
        <v>347</v>
      </c>
      <c r="C27" s="92">
        <v>0.27291666666666664</v>
      </c>
      <c r="D27" s="92">
        <v>0.3263888888888889</v>
      </c>
      <c r="E27" s="92">
        <v>0.53472222222222221</v>
      </c>
      <c r="F27" s="92">
        <v>0.14583333333333334</v>
      </c>
      <c r="G27" s="92">
        <v>0.24374999999999999</v>
      </c>
      <c r="H27" s="92">
        <v>0.29722222222222222</v>
      </c>
    </row>
    <row r="28" spans="1:8" ht="15" customHeight="1" x14ac:dyDescent="0.2">
      <c r="A28" s="89">
        <v>42396</v>
      </c>
      <c r="B28" t="s">
        <v>349</v>
      </c>
      <c r="C28" s="92">
        <v>0.2722222222222222</v>
      </c>
      <c r="D28" s="92">
        <v>0.32569444444444445</v>
      </c>
      <c r="E28" s="92">
        <v>0.53472222222222221</v>
      </c>
      <c r="F28" s="92">
        <v>0.14652777777777778</v>
      </c>
      <c r="G28" s="92">
        <v>0.24444444444444446</v>
      </c>
      <c r="H28" s="92">
        <v>0.29791666666666666</v>
      </c>
    </row>
    <row r="29" spans="1:8" ht="15" customHeight="1" x14ac:dyDescent="0.2">
      <c r="A29" s="89">
        <v>42397</v>
      </c>
      <c r="B29" t="s">
        <v>351</v>
      </c>
      <c r="C29" s="92">
        <v>0.2722222222222222</v>
      </c>
      <c r="D29" s="92">
        <v>0.32500000000000001</v>
      </c>
      <c r="E29" s="92">
        <v>0.53472222222222221</v>
      </c>
      <c r="F29" s="92">
        <v>0.14722222222222223</v>
      </c>
      <c r="G29" s="92">
        <v>0.24513888888888888</v>
      </c>
      <c r="H29" s="92">
        <v>0.2986111111111111</v>
      </c>
    </row>
    <row r="30" spans="1:8" ht="15" customHeight="1" x14ac:dyDescent="0.2">
      <c r="A30" s="89">
        <v>42398</v>
      </c>
      <c r="B30" t="s">
        <v>339</v>
      </c>
      <c r="C30" s="92">
        <v>0.27152777777777776</v>
      </c>
      <c r="D30" s="92">
        <v>0.32500000000000001</v>
      </c>
      <c r="E30" s="92">
        <v>0.53541666666666665</v>
      </c>
      <c r="F30" s="92">
        <v>0.14791666666666667</v>
      </c>
      <c r="G30" s="92">
        <v>0.24583333333333335</v>
      </c>
      <c r="H30" s="92">
        <v>0.29930555555555555</v>
      </c>
    </row>
    <row r="31" spans="1:8" ht="15" customHeight="1" x14ac:dyDescent="0.2">
      <c r="A31" s="89">
        <v>42399</v>
      </c>
      <c r="B31" t="s">
        <v>341</v>
      </c>
      <c r="C31" s="92">
        <v>0.27083333333333331</v>
      </c>
      <c r="D31" s="92">
        <v>0.32430555555555557</v>
      </c>
      <c r="E31" s="92">
        <v>0.53541666666666665</v>
      </c>
      <c r="F31" s="92">
        <v>0.14861111111111111</v>
      </c>
      <c r="G31" s="92">
        <v>0.24652777777777779</v>
      </c>
      <c r="H31" s="92">
        <v>0.3</v>
      </c>
    </row>
    <row r="32" spans="1:8" ht="15" customHeight="1" x14ac:dyDescent="0.2">
      <c r="A32" s="89">
        <v>42400</v>
      </c>
      <c r="B32" t="s">
        <v>343</v>
      </c>
      <c r="C32" s="92">
        <v>0.27083333333333331</v>
      </c>
      <c r="D32" s="92">
        <v>0.32361111111111113</v>
      </c>
      <c r="E32" s="92">
        <v>0.53541666666666665</v>
      </c>
      <c r="F32" s="92">
        <v>0.14930555555555555</v>
      </c>
      <c r="G32" s="92">
        <v>0.24722222222222223</v>
      </c>
      <c r="H32" s="92">
        <v>0.30069444444444443</v>
      </c>
    </row>
    <row r="33" spans="1:8" ht="15" customHeight="1" x14ac:dyDescent="0.2">
      <c r="A33" s="89">
        <v>42401</v>
      </c>
      <c r="B33" t="s">
        <v>345</v>
      </c>
      <c r="C33" s="92">
        <v>0.27013888888888887</v>
      </c>
      <c r="D33" s="92">
        <v>0.32291666666666669</v>
      </c>
      <c r="E33" s="92">
        <v>0.53541666666666665</v>
      </c>
      <c r="F33" s="92">
        <v>0.15</v>
      </c>
      <c r="G33" s="92">
        <v>0.24861111111111112</v>
      </c>
      <c r="H33" s="92">
        <v>0.30138888888888887</v>
      </c>
    </row>
    <row r="34" spans="1:8" ht="15" customHeight="1" x14ac:dyDescent="0.2">
      <c r="A34" s="89">
        <v>42402</v>
      </c>
      <c r="B34" t="s">
        <v>347</v>
      </c>
      <c r="C34" s="92">
        <v>0.26944444444444443</v>
      </c>
      <c r="D34" s="92">
        <v>0.32222222222222224</v>
      </c>
      <c r="E34" s="92">
        <v>0.53541666666666665</v>
      </c>
      <c r="F34" s="92">
        <v>0.15069444444444444</v>
      </c>
      <c r="G34" s="92">
        <v>0.24930555555555556</v>
      </c>
      <c r="H34" s="92">
        <v>0.30208333333333331</v>
      </c>
    </row>
    <row r="35" spans="1:8" ht="15" customHeight="1" x14ac:dyDescent="0.2">
      <c r="A35" s="89">
        <v>42403</v>
      </c>
      <c r="B35" t="s">
        <v>349</v>
      </c>
      <c r="C35" s="92">
        <v>0.26874999999999999</v>
      </c>
      <c r="D35" s="92">
        <v>0.3215277777777778</v>
      </c>
      <c r="E35" s="92">
        <v>0.53541666666666665</v>
      </c>
      <c r="F35" s="92">
        <v>0.15138888888888888</v>
      </c>
      <c r="G35" s="92">
        <v>0.25</v>
      </c>
      <c r="H35" s="92">
        <v>0.30277777777777776</v>
      </c>
    </row>
    <row r="36" spans="1:8" ht="15" customHeight="1" x14ac:dyDescent="0.2">
      <c r="A36" s="89">
        <v>42404</v>
      </c>
      <c r="B36" t="s">
        <v>351</v>
      </c>
      <c r="C36" s="92">
        <v>0.26805555555555555</v>
      </c>
      <c r="D36" s="92">
        <v>0.32083333333333336</v>
      </c>
      <c r="E36" s="92">
        <v>0.53541666666666665</v>
      </c>
      <c r="F36" s="92">
        <v>0.15208333333333332</v>
      </c>
      <c r="G36" s="92">
        <v>0.25069444444444444</v>
      </c>
      <c r="H36" s="92">
        <v>0.3034722222222222</v>
      </c>
    </row>
    <row r="37" spans="1:8" ht="15" customHeight="1" x14ac:dyDescent="0.2">
      <c r="A37" s="89">
        <v>42405</v>
      </c>
      <c r="B37" t="s">
        <v>339</v>
      </c>
      <c r="C37" s="92">
        <v>0.26805555555555555</v>
      </c>
      <c r="D37" s="92">
        <v>0.32013888888888892</v>
      </c>
      <c r="E37" s="92">
        <v>0.53611111111111109</v>
      </c>
      <c r="F37" s="92">
        <v>0.15277777777777776</v>
      </c>
      <c r="G37" s="92">
        <v>0.25138888888888888</v>
      </c>
      <c r="H37" s="92">
        <v>0.30416666666666664</v>
      </c>
    </row>
    <row r="38" spans="1:8" ht="15" customHeight="1" x14ac:dyDescent="0.2">
      <c r="A38" s="89">
        <v>42406</v>
      </c>
      <c r="B38" t="s">
        <v>341</v>
      </c>
      <c r="C38" s="92">
        <v>0.2673611111111111</v>
      </c>
      <c r="D38" s="92">
        <v>0.31944444444444448</v>
      </c>
      <c r="E38" s="92">
        <v>0.53611111111111109</v>
      </c>
      <c r="F38" s="92">
        <v>0.15347222222222223</v>
      </c>
      <c r="G38" s="92">
        <v>0.25208333333333333</v>
      </c>
      <c r="H38" s="92">
        <v>0.30486111111111108</v>
      </c>
    </row>
    <row r="39" spans="1:8" ht="15" customHeight="1" x14ac:dyDescent="0.2">
      <c r="A39" s="89">
        <v>42407</v>
      </c>
      <c r="B39" t="s">
        <v>343</v>
      </c>
      <c r="C39" s="92">
        <v>0.26666666666666666</v>
      </c>
      <c r="D39" s="92">
        <v>0.31875000000000003</v>
      </c>
      <c r="E39" s="92">
        <v>0.53611111111111109</v>
      </c>
      <c r="F39" s="92">
        <v>0.15416666666666667</v>
      </c>
      <c r="G39" s="92">
        <v>0.25347222222222221</v>
      </c>
      <c r="H39" s="92">
        <v>0.30555555555555552</v>
      </c>
    </row>
    <row r="40" spans="1:8" x14ac:dyDescent="0.2">
      <c r="A40" s="89">
        <v>42408</v>
      </c>
      <c r="B40" t="s">
        <v>345</v>
      </c>
      <c r="C40" s="92">
        <v>0.26597222222222222</v>
      </c>
      <c r="D40" s="92">
        <v>0.31805555555555554</v>
      </c>
      <c r="E40" s="92">
        <v>0.53611111111111109</v>
      </c>
      <c r="F40" s="92">
        <v>0.15486111111111112</v>
      </c>
      <c r="G40" s="92">
        <v>0.25416666666666665</v>
      </c>
      <c r="H40" s="92">
        <v>0.30624999999999997</v>
      </c>
    </row>
    <row r="41" spans="1:8" x14ac:dyDescent="0.2">
      <c r="A41" s="89">
        <v>42409</v>
      </c>
      <c r="B41" t="s">
        <v>347</v>
      </c>
      <c r="C41" s="92">
        <v>0.26527777777777778</v>
      </c>
      <c r="D41" s="92">
        <v>0.31736111111111115</v>
      </c>
      <c r="E41" s="92">
        <v>0.53611111111111109</v>
      </c>
      <c r="F41" s="92">
        <v>0.15486111111111112</v>
      </c>
      <c r="G41" s="92">
        <v>0.25486111111111109</v>
      </c>
      <c r="H41" s="92">
        <v>0.30694444444444441</v>
      </c>
    </row>
    <row r="42" spans="1:8" x14ac:dyDescent="0.2">
      <c r="A42" s="89">
        <v>42410</v>
      </c>
      <c r="B42" t="s">
        <v>349</v>
      </c>
      <c r="C42" s="92">
        <v>0.26458333333333334</v>
      </c>
      <c r="D42" s="92">
        <v>0.31666666666666665</v>
      </c>
      <c r="E42" s="92">
        <v>0.53611111111111109</v>
      </c>
      <c r="F42" s="92">
        <v>0.15555555555555556</v>
      </c>
      <c r="G42" s="92">
        <v>0.25555555555555559</v>
      </c>
      <c r="H42" s="92">
        <v>0.30763888888888891</v>
      </c>
    </row>
    <row r="43" spans="1:8" x14ac:dyDescent="0.2">
      <c r="A43" s="89">
        <v>42411</v>
      </c>
      <c r="B43" t="s">
        <v>351</v>
      </c>
      <c r="C43" s="92">
        <v>0.2638888888888889</v>
      </c>
      <c r="D43" s="92">
        <v>0.31597222222222221</v>
      </c>
      <c r="E43" s="92">
        <v>0.53611111111111109</v>
      </c>
      <c r="F43" s="92">
        <v>0.15625</v>
      </c>
      <c r="G43" s="92">
        <v>0.25625000000000003</v>
      </c>
      <c r="H43" s="92">
        <v>0.30833333333333335</v>
      </c>
    </row>
    <row r="44" spans="1:8" x14ac:dyDescent="0.2">
      <c r="A44" s="89">
        <v>42412</v>
      </c>
      <c r="B44" t="s">
        <v>339</v>
      </c>
      <c r="C44" s="92">
        <v>0.26319444444444445</v>
      </c>
      <c r="D44" s="92">
        <v>0.31527777777777777</v>
      </c>
      <c r="E44" s="92">
        <v>0.53611111111111109</v>
      </c>
      <c r="F44" s="92">
        <v>0.15694444444444444</v>
      </c>
      <c r="G44" s="92">
        <v>0.25694444444444448</v>
      </c>
      <c r="H44" s="92">
        <v>0.30902777777777779</v>
      </c>
    </row>
    <row r="45" spans="1:8" x14ac:dyDescent="0.2">
      <c r="A45" s="89">
        <v>42413</v>
      </c>
      <c r="B45" t="s">
        <v>341</v>
      </c>
      <c r="C45" s="92">
        <v>0.26250000000000001</v>
      </c>
      <c r="D45" s="92">
        <v>0.31388888888888888</v>
      </c>
      <c r="E45" s="92">
        <v>0.53611111111111109</v>
      </c>
      <c r="F45" s="92">
        <v>0.15763888888888888</v>
      </c>
      <c r="G45" s="92">
        <v>0.25833333333333336</v>
      </c>
      <c r="H45" s="92">
        <v>0.30972222222222223</v>
      </c>
    </row>
    <row r="46" spans="1:8" x14ac:dyDescent="0.2">
      <c r="A46" s="89">
        <v>42414</v>
      </c>
      <c r="B46" t="s">
        <v>343</v>
      </c>
      <c r="C46" s="92">
        <v>0.26180555555555557</v>
      </c>
      <c r="D46" s="92">
        <v>0.31319444444444444</v>
      </c>
      <c r="E46" s="92">
        <v>0.53611111111111109</v>
      </c>
      <c r="F46" s="92">
        <v>0.15833333333333333</v>
      </c>
      <c r="G46" s="92">
        <v>0.2590277777777778</v>
      </c>
      <c r="H46" s="92">
        <v>0.31041666666666667</v>
      </c>
    </row>
    <row r="47" spans="1:8" x14ac:dyDescent="0.2">
      <c r="A47" s="89">
        <v>42415</v>
      </c>
      <c r="B47" t="s">
        <v>345</v>
      </c>
      <c r="C47" s="92">
        <v>0.26041666666666669</v>
      </c>
      <c r="D47" s="92">
        <v>0.3125</v>
      </c>
      <c r="E47" s="92">
        <v>0.53611111111111109</v>
      </c>
      <c r="F47" s="92">
        <v>0.15902777777777777</v>
      </c>
      <c r="G47" s="92">
        <v>0.25972222222222224</v>
      </c>
      <c r="H47" s="92">
        <v>0.31111111111111112</v>
      </c>
    </row>
    <row r="48" spans="1:8" x14ac:dyDescent="0.2">
      <c r="A48" s="89">
        <v>42416</v>
      </c>
      <c r="B48" t="s">
        <v>347</v>
      </c>
      <c r="C48" s="92">
        <v>0.25972222222222224</v>
      </c>
      <c r="D48" s="92">
        <v>0.31180555555555556</v>
      </c>
      <c r="E48" s="92">
        <v>0.53611111111111109</v>
      </c>
      <c r="F48" s="92">
        <v>0.15972222222222224</v>
      </c>
      <c r="G48" s="92">
        <v>0.26041666666666669</v>
      </c>
      <c r="H48" s="92">
        <v>0.3125</v>
      </c>
    </row>
    <row r="49" spans="1:8" x14ac:dyDescent="0.2">
      <c r="A49" s="89">
        <v>42417</v>
      </c>
      <c r="B49" t="s">
        <v>349</v>
      </c>
      <c r="C49" s="92">
        <v>0.2590277777777778</v>
      </c>
      <c r="D49" s="92">
        <v>0.31041666666666667</v>
      </c>
      <c r="E49" s="92">
        <v>0.53611111111111109</v>
      </c>
      <c r="F49" s="92">
        <v>0.16041666666666668</v>
      </c>
      <c r="G49" s="92">
        <v>0.26111111111111113</v>
      </c>
      <c r="H49" s="92">
        <v>0.31319444444444444</v>
      </c>
    </row>
    <row r="50" spans="1:8" x14ac:dyDescent="0.2">
      <c r="A50" s="89">
        <v>42418</v>
      </c>
      <c r="B50" t="s">
        <v>351</v>
      </c>
      <c r="C50" s="92">
        <v>0.25833333333333336</v>
      </c>
      <c r="D50" s="92">
        <v>0.30972222222222223</v>
      </c>
      <c r="E50" s="92">
        <v>0.53541666666666665</v>
      </c>
      <c r="F50" s="92">
        <v>0.16041666666666668</v>
      </c>
      <c r="G50" s="92">
        <v>0.26180555555555557</v>
      </c>
      <c r="H50" s="92">
        <v>0.31388888888888888</v>
      </c>
    </row>
    <row r="51" spans="1:8" x14ac:dyDescent="0.2">
      <c r="A51" s="89">
        <v>42419</v>
      </c>
      <c r="B51" t="s">
        <v>339</v>
      </c>
      <c r="C51" s="92">
        <v>0.25763888888888892</v>
      </c>
      <c r="D51" s="92">
        <v>0.30902777777777779</v>
      </c>
      <c r="E51" s="92">
        <v>0.53541666666666665</v>
      </c>
      <c r="F51" s="92">
        <v>0.16111111111111112</v>
      </c>
      <c r="G51" s="92">
        <v>0.26250000000000001</v>
      </c>
      <c r="H51" s="92">
        <v>0.31458333333333333</v>
      </c>
    </row>
    <row r="52" spans="1:8" x14ac:dyDescent="0.2">
      <c r="A52" s="89">
        <v>42420</v>
      </c>
      <c r="B52" t="s">
        <v>341</v>
      </c>
      <c r="C52" s="92">
        <v>0.25694444444444448</v>
      </c>
      <c r="D52" s="92">
        <v>0.30833333333333335</v>
      </c>
      <c r="E52" s="92">
        <v>0.53541666666666665</v>
      </c>
      <c r="F52" s="92">
        <v>0.16180555555555556</v>
      </c>
      <c r="G52" s="92">
        <v>0.2638888888888889</v>
      </c>
      <c r="H52" s="92">
        <v>0.31527777777777777</v>
      </c>
    </row>
    <row r="53" spans="1:8" x14ac:dyDescent="0.2">
      <c r="A53" s="89">
        <v>42421</v>
      </c>
      <c r="B53" t="s">
        <v>343</v>
      </c>
      <c r="C53" s="92">
        <v>0.25555555555555559</v>
      </c>
      <c r="D53" s="92">
        <v>0.30694444444444441</v>
      </c>
      <c r="E53" s="92">
        <v>0.53541666666666665</v>
      </c>
      <c r="F53" s="92">
        <v>0.16250000000000001</v>
      </c>
      <c r="G53" s="92">
        <v>0.26458333333333334</v>
      </c>
      <c r="H53" s="92">
        <v>0.31597222222222221</v>
      </c>
    </row>
    <row r="54" spans="1:8" x14ac:dyDescent="0.2">
      <c r="A54" s="89">
        <v>42422</v>
      </c>
      <c r="B54" t="s">
        <v>345</v>
      </c>
      <c r="C54" s="92">
        <v>0.25486111111111109</v>
      </c>
      <c r="D54" s="92">
        <v>0.30624999999999997</v>
      </c>
      <c r="E54" s="92">
        <v>0.53541666666666665</v>
      </c>
      <c r="F54" s="92">
        <v>0.16319444444444445</v>
      </c>
      <c r="G54" s="92">
        <v>0.26527777777777778</v>
      </c>
      <c r="H54" s="92">
        <v>0.31666666666666665</v>
      </c>
    </row>
    <row r="55" spans="1:8" x14ac:dyDescent="0.2">
      <c r="A55" s="89">
        <v>42423</v>
      </c>
      <c r="B55" t="s">
        <v>347</v>
      </c>
      <c r="C55" s="92">
        <v>0.25416666666666665</v>
      </c>
      <c r="D55" s="92">
        <v>0.30555555555555552</v>
      </c>
      <c r="E55" s="92">
        <v>0.53541666666666665</v>
      </c>
      <c r="F55" s="92">
        <v>0.16319444444444445</v>
      </c>
      <c r="G55" s="92">
        <v>0.26597222222222222</v>
      </c>
      <c r="H55" s="92">
        <v>0.31736111111111115</v>
      </c>
    </row>
    <row r="56" spans="1:8" x14ac:dyDescent="0.2">
      <c r="A56" s="89">
        <v>42424</v>
      </c>
      <c r="B56" t="s">
        <v>349</v>
      </c>
      <c r="C56" s="92">
        <v>0.25277777777777777</v>
      </c>
      <c r="D56" s="92">
        <v>0.30416666666666664</v>
      </c>
      <c r="E56" s="92">
        <v>0.53541666666666665</v>
      </c>
      <c r="F56" s="92">
        <v>0.16388888888888889</v>
      </c>
      <c r="G56" s="92">
        <v>0.26666666666666666</v>
      </c>
      <c r="H56" s="92">
        <v>0.31805555555555554</v>
      </c>
    </row>
    <row r="57" spans="1:8" x14ac:dyDescent="0.2">
      <c r="A57" s="89">
        <v>42425</v>
      </c>
      <c r="B57" t="s">
        <v>351</v>
      </c>
      <c r="C57" s="92">
        <v>0.25208333333333333</v>
      </c>
      <c r="D57" s="92">
        <v>0.3034722222222222</v>
      </c>
      <c r="E57" s="92">
        <v>0.53541666666666665</v>
      </c>
      <c r="F57" s="92">
        <v>0.16458333333333333</v>
      </c>
      <c r="G57" s="92">
        <v>0.2673611111111111</v>
      </c>
      <c r="H57" s="92">
        <v>0.31875000000000003</v>
      </c>
    </row>
    <row r="58" spans="1:8" x14ac:dyDescent="0.2">
      <c r="A58" s="89">
        <v>42426</v>
      </c>
      <c r="B58" t="s">
        <v>339</v>
      </c>
      <c r="C58" s="92">
        <v>0.25138888888888888</v>
      </c>
      <c r="D58" s="92">
        <v>0.30208333333333331</v>
      </c>
      <c r="E58" s="92">
        <v>0.53472222222222221</v>
      </c>
      <c r="F58" s="92">
        <v>0.16527777777777777</v>
      </c>
      <c r="G58" s="92">
        <v>0.26805555555555555</v>
      </c>
      <c r="H58" s="92">
        <v>0.31944444444444448</v>
      </c>
    </row>
    <row r="59" spans="1:8" x14ac:dyDescent="0.2">
      <c r="A59" s="89">
        <v>42427</v>
      </c>
      <c r="B59" t="s">
        <v>341</v>
      </c>
      <c r="C59" s="92">
        <v>0.25</v>
      </c>
      <c r="D59" s="92">
        <v>0.30138888888888887</v>
      </c>
      <c r="E59" s="92">
        <v>0.53472222222222221</v>
      </c>
      <c r="F59" s="92">
        <v>0.16527777777777777</v>
      </c>
      <c r="G59" s="92">
        <v>0.26874999999999999</v>
      </c>
      <c r="H59" s="92">
        <v>0.32013888888888892</v>
      </c>
    </row>
    <row r="60" spans="1:8" x14ac:dyDescent="0.2">
      <c r="A60" s="89">
        <v>42428</v>
      </c>
      <c r="B60" t="s">
        <v>343</v>
      </c>
      <c r="C60" s="92">
        <v>0.24930555555555556</v>
      </c>
      <c r="D60" s="92">
        <v>0.3</v>
      </c>
      <c r="E60" s="92">
        <v>0.53472222222222221</v>
      </c>
      <c r="F60" s="92">
        <v>0.16597222222222222</v>
      </c>
      <c r="G60" s="92">
        <v>0.26944444444444443</v>
      </c>
      <c r="H60" s="92">
        <v>0.32083333333333336</v>
      </c>
    </row>
    <row r="61" spans="1:8" x14ac:dyDescent="0.2">
      <c r="A61" s="89">
        <v>42429</v>
      </c>
      <c r="B61" t="s">
        <v>345</v>
      </c>
      <c r="C61" s="92">
        <v>0.24861111111111112</v>
      </c>
      <c r="D61" s="92">
        <v>0.29930555555555555</v>
      </c>
      <c r="E61" s="92">
        <v>0.53472222222222221</v>
      </c>
      <c r="F61" s="92">
        <v>0.16666666666666666</v>
      </c>
      <c r="G61" s="92">
        <v>0.27013888888888887</v>
      </c>
      <c r="H61" s="92">
        <v>0.3215277777777778</v>
      </c>
    </row>
    <row r="62" spans="1:8" x14ac:dyDescent="0.2">
      <c r="A62" s="89">
        <v>42430</v>
      </c>
      <c r="B62" t="s">
        <v>347</v>
      </c>
      <c r="C62" s="92">
        <v>0.24722222222222223</v>
      </c>
      <c r="D62" s="92">
        <v>0.2986111111111111</v>
      </c>
      <c r="E62" s="92">
        <v>0.53472222222222221</v>
      </c>
      <c r="F62" s="92">
        <v>0.1673611111111111</v>
      </c>
      <c r="G62" s="92">
        <v>0.27152777777777776</v>
      </c>
      <c r="H62" s="92">
        <v>0.32222222222222224</v>
      </c>
    </row>
    <row r="63" spans="1:8" x14ac:dyDescent="0.2">
      <c r="A63" s="89">
        <v>42431</v>
      </c>
      <c r="B63" t="s">
        <v>349</v>
      </c>
      <c r="C63" s="92">
        <v>0.24652777777777779</v>
      </c>
      <c r="D63" s="92">
        <v>0.29722222222222222</v>
      </c>
      <c r="E63" s="92">
        <v>0.53472222222222221</v>
      </c>
      <c r="F63" s="92">
        <v>0.1673611111111111</v>
      </c>
      <c r="G63" s="92">
        <v>0.2722222222222222</v>
      </c>
      <c r="H63" s="92">
        <v>0.32291666666666669</v>
      </c>
    </row>
    <row r="64" spans="1:8" x14ac:dyDescent="0.2">
      <c r="A64" s="89">
        <v>42432</v>
      </c>
      <c r="B64" t="s">
        <v>351</v>
      </c>
      <c r="C64" s="92">
        <v>0.24513888888888888</v>
      </c>
      <c r="D64" s="92">
        <v>0.29652777777777778</v>
      </c>
      <c r="E64" s="92">
        <v>0.53402777777777777</v>
      </c>
      <c r="F64" s="92">
        <v>0.16805555555555554</v>
      </c>
      <c r="G64" s="92">
        <v>0.27291666666666664</v>
      </c>
      <c r="H64" s="92">
        <v>0.32361111111111113</v>
      </c>
    </row>
    <row r="65" spans="1:8" x14ac:dyDescent="0.2">
      <c r="A65" s="89">
        <v>42433</v>
      </c>
      <c r="B65" t="s">
        <v>339</v>
      </c>
      <c r="C65" s="92">
        <v>0.24444444444444446</v>
      </c>
      <c r="D65" s="92">
        <v>0.2951388888888889</v>
      </c>
      <c r="E65" s="92">
        <v>0.53402777777777777</v>
      </c>
      <c r="F65" s="92">
        <v>0.16874999999999998</v>
      </c>
      <c r="G65" s="92">
        <v>0.27361111111111108</v>
      </c>
      <c r="H65" s="92">
        <v>0.32430555555555557</v>
      </c>
    </row>
    <row r="66" spans="1:8" x14ac:dyDescent="0.2">
      <c r="A66" s="89">
        <v>42434</v>
      </c>
      <c r="B66" t="s">
        <v>341</v>
      </c>
      <c r="C66" s="92">
        <v>0.24305555555555555</v>
      </c>
      <c r="D66" s="92">
        <v>0.29444444444444445</v>
      </c>
      <c r="E66" s="92">
        <v>0.53402777777777777</v>
      </c>
      <c r="F66" s="92">
        <v>0.16874999999999998</v>
      </c>
      <c r="G66" s="92">
        <v>0.27430555555555552</v>
      </c>
      <c r="H66" s="92">
        <v>0.32500000000000001</v>
      </c>
    </row>
    <row r="67" spans="1:8" x14ac:dyDescent="0.2">
      <c r="A67" s="89">
        <v>42435</v>
      </c>
      <c r="B67" t="s">
        <v>343</v>
      </c>
      <c r="C67" s="92">
        <v>0.24236111111111111</v>
      </c>
      <c r="D67" s="92">
        <v>0.29305555555555557</v>
      </c>
      <c r="E67" s="92">
        <v>0.53402777777777777</v>
      </c>
      <c r="F67" s="92">
        <v>0.16944444444444443</v>
      </c>
      <c r="G67" s="92">
        <v>0.27499999999999997</v>
      </c>
      <c r="H67" s="92">
        <v>0.32569444444444445</v>
      </c>
    </row>
    <row r="68" spans="1:8" x14ac:dyDescent="0.2">
      <c r="A68" s="89">
        <v>42436</v>
      </c>
      <c r="B68" t="s">
        <v>345</v>
      </c>
      <c r="C68" s="92">
        <v>0.24097222222222223</v>
      </c>
      <c r="D68" s="92">
        <v>0.29236111111111113</v>
      </c>
      <c r="E68" s="92">
        <v>0.53333333333333333</v>
      </c>
      <c r="F68" s="92">
        <v>0.16944444444444443</v>
      </c>
      <c r="G68" s="92">
        <v>0.27569444444444446</v>
      </c>
      <c r="H68" s="92">
        <v>0.3263888888888889</v>
      </c>
    </row>
    <row r="69" spans="1:8" x14ac:dyDescent="0.2">
      <c r="A69" s="89">
        <v>42437</v>
      </c>
      <c r="B69" t="s">
        <v>347</v>
      </c>
      <c r="C69" s="92">
        <v>0.24027777777777778</v>
      </c>
      <c r="D69" s="92">
        <v>0.29097222222222224</v>
      </c>
      <c r="E69" s="92">
        <v>0.53333333333333333</v>
      </c>
      <c r="F69" s="92">
        <v>0.17013888888888887</v>
      </c>
      <c r="G69" s="92">
        <v>0.27638888888888885</v>
      </c>
      <c r="H69" s="92">
        <v>0.32708333333333334</v>
      </c>
    </row>
    <row r="70" spans="1:8" x14ac:dyDescent="0.2">
      <c r="A70" s="89">
        <v>42438</v>
      </c>
      <c r="B70" t="s">
        <v>349</v>
      </c>
      <c r="C70" s="92">
        <v>0.2388888888888889</v>
      </c>
      <c r="D70" s="92">
        <v>0.28958333333333336</v>
      </c>
      <c r="E70" s="92">
        <v>0.53333333333333333</v>
      </c>
      <c r="F70" s="92">
        <v>0.17083333333333331</v>
      </c>
      <c r="G70" s="92">
        <v>0.27708333333333335</v>
      </c>
      <c r="H70" s="92">
        <v>0.32777777777777778</v>
      </c>
    </row>
    <row r="71" spans="1:8" x14ac:dyDescent="0.2">
      <c r="A71" s="89">
        <v>42439</v>
      </c>
      <c r="B71" t="s">
        <v>351</v>
      </c>
      <c r="C71" s="92">
        <v>0.23819444444444446</v>
      </c>
      <c r="D71" s="92">
        <v>0.28888888888888892</v>
      </c>
      <c r="E71" s="92">
        <v>0.53333333333333333</v>
      </c>
      <c r="F71" s="92">
        <v>0.17083333333333331</v>
      </c>
      <c r="G71" s="92">
        <v>0.27777777777777779</v>
      </c>
      <c r="H71" s="92">
        <v>0.32847222222222222</v>
      </c>
    </row>
    <row r="72" spans="1:8" x14ac:dyDescent="0.2">
      <c r="A72" s="89">
        <v>42440</v>
      </c>
      <c r="B72" t="s">
        <v>339</v>
      </c>
      <c r="C72" s="92">
        <v>0.23680555555555557</v>
      </c>
      <c r="D72" s="92">
        <v>0.28750000000000003</v>
      </c>
      <c r="E72" s="92">
        <v>0.53263888888888888</v>
      </c>
      <c r="F72" s="92">
        <v>0.17152777777777775</v>
      </c>
      <c r="G72" s="92">
        <v>0.27847222222222223</v>
      </c>
      <c r="H72" s="92">
        <v>0.3298611111111111</v>
      </c>
    </row>
    <row r="73" spans="1:8" x14ac:dyDescent="0.2">
      <c r="A73" s="89">
        <v>42441</v>
      </c>
      <c r="B73" t="s">
        <v>341</v>
      </c>
      <c r="C73" s="92">
        <v>0.23541666666666669</v>
      </c>
      <c r="D73" s="92">
        <v>0.28680555555555554</v>
      </c>
      <c r="E73" s="92">
        <v>0.53263888888888888</v>
      </c>
      <c r="F73" s="92">
        <v>0.17152777777777775</v>
      </c>
      <c r="G73" s="92">
        <v>0.27916666666666667</v>
      </c>
      <c r="H73" s="92">
        <v>0.33055555555555555</v>
      </c>
    </row>
    <row r="74" spans="1:8" x14ac:dyDescent="0.2">
      <c r="A74" s="89">
        <v>42442</v>
      </c>
      <c r="B74" t="s">
        <v>343</v>
      </c>
      <c r="C74" s="92">
        <v>0.27638888888888885</v>
      </c>
      <c r="D74" s="92">
        <v>0.32708333333333334</v>
      </c>
      <c r="E74" s="92">
        <v>7.4305555555555555E-2</v>
      </c>
      <c r="F74" s="92">
        <v>0.21388888888888891</v>
      </c>
      <c r="G74" s="92">
        <v>0.3215277777777778</v>
      </c>
      <c r="H74" s="92">
        <v>0.37291666666666662</v>
      </c>
    </row>
    <row r="75" spans="1:8" x14ac:dyDescent="0.2">
      <c r="A75" s="89">
        <v>42443</v>
      </c>
      <c r="B75" t="s">
        <v>345</v>
      </c>
      <c r="C75" s="92">
        <v>0.27499999999999997</v>
      </c>
      <c r="D75" s="92">
        <v>0.3263888888888889</v>
      </c>
      <c r="E75" s="92">
        <v>7.4305555555555555E-2</v>
      </c>
      <c r="F75" s="92">
        <v>0.21388888888888891</v>
      </c>
      <c r="G75" s="92">
        <v>0.32222222222222224</v>
      </c>
      <c r="H75" s="92">
        <v>0.37361111111111112</v>
      </c>
    </row>
    <row r="76" spans="1:8" x14ac:dyDescent="0.2">
      <c r="A76" s="89">
        <v>42444</v>
      </c>
      <c r="B76" t="s">
        <v>347</v>
      </c>
      <c r="C76" s="92">
        <v>0.27430555555555552</v>
      </c>
      <c r="D76" s="92">
        <v>0.32500000000000001</v>
      </c>
      <c r="E76" s="92">
        <v>7.3611111111111113E-2</v>
      </c>
      <c r="F76" s="92">
        <v>0.21458333333333335</v>
      </c>
      <c r="G76" s="92">
        <v>0.32291666666666669</v>
      </c>
      <c r="H76" s="92">
        <v>0.3743055555555555</v>
      </c>
    </row>
    <row r="77" spans="1:8" x14ac:dyDescent="0.2">
      <c r="A77" s="89">
        <v>42445</v>
      </c>
      <c r="B77" t="s">
        <v>349</v>
      </c>
      <c r="C77" s="92">
        <v>0.27291666666666664</v>
      </c>
      <c r="D77" s="92">
        <v>0.32430555555555557</v>
      </c>
      <c r="E77" s="92">
        <v>7.3611111111111113E-2</v>
      </c>
      <c r="F77" s="92">
        <v>0.21458333333333335</v>
      </c>
      <c r="G77" s="92">
        <v>0.32361111111111113</v>
      </c>
      <c r="H77" s="92">
        <v>0.375</v>
      </c>
    </row>
    <row r="78" spans="1:8" x14ac:dyDescent="0.2">
      <c r="A78" s="89">
        <v>42446</v>
      </c>
      <c r="B78" t="s">
        <v>351</v>
      </c>
      <c r="C78" s="92">
        <v>0.27152777777777776</v>
      </c>
      <c r="D78" s="92">
        <v>0.32291666666666669</v>
      </c>
      <c r="E78" s="92">
        <v>7.3611111111111113E-2</v>
      </c>
      <c r="F78" s="92">
        <v>0.21527777777777779</v>
      </c>
      <c r="G78" s="92">
        <v>0.32430555555555557</v>
      </c>
      <c r="H78" s="92">
        <v>0.3756944444444445</v>
      </c>
    </row>
    <row r="79" spans="1:8" x14ac:dyDescent="0.2">
      <c r="A79" s="89">
        <v>42447</v>
      </c>
      <c r="B79" t="s">
        <v>339</v>
      </c>
      <c r="C79" s="92">
        <v>0.27083333333333331</v>
      </c>
      <c r="D79" s="92">
        <v>0.3215277777777778</v>
      </c>
      <c r="E79" s="92">
        <v>7.2916666666666671E-2</v>
      </c>
      <c r="F79" s="92">
        <v>0.21527777777777779</v>
      </c>
      <c r="G79" s="92">
        <v>0.32500000000000001</v>
      </c>
      <c r="H79" s="92">
        <v>0.37638888888888888</v>
      </c>
    </row>
    <row r="80" spans="1:8" x14ac:dyDescent="0.2">
      <c r="A80" s="89">
        <v>42448</v>
      </c>
      <c r="B80" t="s">
        <v>341</v>
      </c>
      <c r="C80" s="92">
        <v>0.26944444444444443</v>
      </c>
      <c r="D80" s="92">
        <v>0.32083333333333336</v>
      </c>
      <c r="E80" s="92">
        <v>7.2916666666666671E-2</v>
      </c>
      <c r="F80" s="92">
        <v>0.21597222222222223</v>
      </c>
      <c r="G80" s="92">
        <v>0.32569444444444445</v>
      </c>
      <c r="H80" s="92">
        <v>0.37708333333333338</v>
      </c>
    </row>
    <row r="81" spans="1:8" x14ac:dyDescent="0.2">
      <c r="A81" s="89">
        <v>42449</v>
      </c>
      <c r="B81" t="s">
        <v>343</v>
      </c>
      <c r="C81" s="92">
        <v>0.26805555555555555</v>
      </c>
      <c r="D81" s="92">
        <v>0.31944444444444448</v>
      </c>
      <c r="E81" s="92">
        <v>7.2916666666666671E-2</v>
      </c>
      <c r="F81" s="92">
        <v>0.21597222222222223</v>
      </c>
      <c r="G81" s="92">
        <v>0.3263888888888889</v>
      </c>
      <c r="H81" s="92">
        <v>0.37777777777777777</v>
      </c>
    </row>
    <row r="82" spans="1:8" x14ac:dyDescent="0.2">
      <c r="A82" s="89">
        <v>42450</v>
      </c>
      <c r="B82" t="s">
        <v>345</v>
      </c>
      <c r="C82" s="92">
        <v>0.2673611111111111</v>
      </c>
      <c r="D82" s="92">
        <v>0.31875000000000003</v>
      </c>
      <c r="E82" s="92">
        <v>7.2916666666666671E-2</v>
      </c>
      <c r="F82" s="92">
        <v>0.21666666666666667</v>
      </c>
      <c r="G82" s="92">
        <v>0.32708333333333334</v>
      </c>
      <c r="H82" s="92">
        <v>0.37847222222222227</v>
      </c>
    </row>
    <row r="83" spans="1:8" x14ac:dyDescent="0.2">
      <c r="A83" s="89">
        <v>42451</v>
      </c>
      <c r="B83" t="s">
        <v>347</v>
      </c>
      <c r="C83" s="92">
        <v>0.26597222222222222</v>
      </c>
      <c r="D83" s="92">
        <v>0.31736111111111115</v>
      </c>
      <c r="E83" s="92">
        <v>7.2222222222222229E-2</v>
      </c>
      <c r="F83" s="92">
        <v>0.21666666666666667</v>
      </c>
      <c r="G83" s="92">
        <v>0.32777777777777778</v>
      </c>
      <c r="H83" s="92">
        <v>0.37916666666666665</v>
      </c>
    </row>
    <row r="84" spans="1:8" x14ac:dyDescent="0.2">
      <c r="A84" s="89">
        <v>42452</v>
      </c>
      <c r="B84" t="s">
        <v>349</v>
      </c>
      <c r="C84" s="92">
        <v>0.26458333333333334</v>
      </c>
      <c r="D84" s="92">
        <v>0.31597222222222221</v>
      </c>
      <c r="E84" s="92">
        <v>7.2222222222222229E-2</v>
      </c>
      <c r="F84" s="92">
        <v>0.21736111111111112</v>
      </c>
      <c r="G84" s="92">
        <v>0.32847222222222222</v>
      </c>
      <c r="H84" s="92">
        <v>0.37986111111111115</v>
      </c>
    </row>
    <row r="85" spans="1:8" x14ac:dyDescent="0.2">
      <c r="A85" s="89">
        <v>42453</v>
      </c>
      <c r="B85" t="s">
        <v>351</v>
      </c>
      <c r="C85" s="92">
        <v>0.2638888888888889</v>
      </c>
      <c r="D85" s="92">
        <v>0.31527777777777777</v>
      </c>
      <c r="E85" s="92">
        <v>7.2222222222222229E-2</v>
      </c>
      <c r="F85" s="92">
        <v>0.21736111111111112</v>
      </c>
      <c r="G85" s="92">
        <v>0.32916666666666666</v>
      </c>
      <c r="H85" s="92">
        <v>0.38055555555555554</v>
      </c>
    </row>
    <row r="86" spans="1:8" x14ac:dyDescent="0.2">
      <c r="A86" s="89">
        <v>42454</v>
      </c>
      <c r="B86" t="s">
        <v>339</v>
      </c>
      <c r="C86" s="92">
        <v>0.26250000000000001</v>
      </c>
      <c r="D86" s="92">
        <v>0.31388888888888888</v>
      </c>
      <c r="E86" s="92">
        <v>7.1527777777777787E-2</v>
      </c>
      <c r="F86" s="92">
        <v>0.21805555555555556</v>
      </c>
      <c r="G86" s="92">
        <v>0.3298611111111111</v>
      </c>
      <c r="H86" s="92">
        <v>0.38194444444444442</v>
      </c>
    </row>
    <row r="87" spans="1:8" x14ac:dyDescent="0.2">
      <c r="A87" s="89">
        <v>42455</v>
      </c>
      <c r="B87" t="s">
        <v>341</v>
      </c>
      <c r="C87" s="92">
        <v>0.26111111111111113</v>
      </c>
      <c r="D87" s="92">
        <v>0.31319444444444444</v>
      </c>
      <c r="E87" s="92">
        <v>7.1527777777777787E-2</v>
      </c>
      <c r="F87" s="92">
        <v>0.21805555555555556</v>
      </c>
      <c r="G87" s="92">
        <v>0.33055555555555555</v>
      </c>
      <c r="H87" s="92">
        <v>0.38263888888888892</v>
      </c>
    </row>
    <row r="88" spans="1:8" x14ac:dyDescent="0.2">
      <c r="A88" s="89">
        <v>42456</v>
      </c>
      <c r="B88" t="s">
        <v>343</v>
      </c>
      <c r="C88" s="92">
        <v>0.25972222222222224</v>
      </c>
      <c r="D88" s="92">
        <v>0.31180555555555556</v>
      </c>
      <c r="E88" s="92">
        <v>7.1527777777777787E-2</v>
      </c>
      <c r="F88" s="92">
        <v>0.21805555555555556</v>
      </c>
      <c r="G88" s="92">
        <v>0.33124999999999999</v>
      </c>
      <c r="H88" s="92">
        <v>0.3833333333333333</v>
      </c>
    </row>
    <row r="89" spans="1:8" x14ac:dyDescent="0.2">
      <c r="A89" s="89">
        <v>42457</v>
      </c>
      <c r="B89" t="s">
        <v>345</v>
      </c>
      <c r="C89" s="92">
        <v>0.2590277777777778</v>
      </c>
      <c r="D89" s="92">
        <v>0.31041666666666667</v>
      </c>
      <c r="E89" s="92">
        <v>7.0833333333333331E-2</v>
      </c>
      <c r="F89" s="92">
        <v>0.21875</v>
      </c>
      <c r="G89" s="92">
        <v>0.33194444444444443</v>
      </c>
      <c r="H89" s="92">
        <v>0.3840277777777778</v>
      </c>
    </row>
    <row r="90" spans="1:8" x14ac:dyDescent="0.2">
      <c r="A90" s="89">
        <v>42458</v>
      </c>
      <c r="B90" t="s">
        <v>347</v>
      </c>
      <c r="C90" s="92">
        <v>0.25763888888888892</v>
      </c>
      <c r="D90" s="92">
        <v>0.30972222222222223</v>
      </c>
      <c r="E90" s="92">
        <v>7.0833333333333331E-2</v>
      </c>
      <c r="F90" s="92">
        <v>0.21875</v>
      </c>
      <c r="G90" s="92">
        <v>0.33263888888888887</v>
      </c>
      <c r="H90" s="92">
        <v>0.38472222222222219</v>
      </c>
    </row>
    <row r="91" spans="1:8" x14ac:dyDescent="0.2">
      <c r="A91" s="89">
        <v>42459</v>
      </c>
      <c r="B91" t="s">
        <v>349</v>
      </c>
      <c r="C91" s="92">
        <v>0.25625000000000003</v>
      </c>
      <c r="D91" s="92">
        <v>0.30833333333333335</v>
      </c>
      <c r="E91" s="92">
        <v>7.0833333333333331E-2</v>
      </c>
      <c r="F91" s="92">
        <v>0.21944444444444444</v>
      </c>
      <c r="G91" s="92">
        <v>0.33333333333333331</v>
      </c>
      <c r="H91" s="92">
        <v>0.38541666666666669</v>
      </c>
    </row>
    <row r="92" spans="1:8" x14ac:dyDescent="0.2">
      <c r="A92" s="89">
        <v>42460</v>
      </c>
      <c r="B92" t="s">
        <v>351</v>
      </c>
      <c r="C92" s="92">
        <v>0.25555555555555559</v>
      </c>
      <c r="D92" s="92">
        <v>0.30763888888888891</v>
      </c>
      <c r="E92" s="92">
        <v>7.0833333333333331E-2</v>
      </c>
      <c r="F92" s="92">
        <v>0.21944444444444444</v>
      </c>
      <c r="G92" s="92">
        <v>0.33402777777777781</v>
      </c>
      <c r="H92" s="92">
        <v>0.38611111111111113</v>
      </c>
    </row>
    <row r="93" spans="1:8" x14ac:dyDescent="0.2">
      <c r="A93" s="89">
        <v>42461</v>
      </c>
      <c r="B93" t="s">
        <v>339</v>
      </c>
      <c r="C93" s="92">
        <v>0.25416666666666665</v>
      </c>
      <c r="D93" s="92">
        <v>0.30624999999999997</v>
      </c>
      <c r="E93" s="92">
        <v>7.013888888888889E-2</v>
      </c>
      <c r="F93" s="92">
        <v>0.21944444444444444</v>
      </c>
      <c r="G93" s="92">
        <v>0.3347222222222222</v>
      </c>
      <c r="H93" s="92">
        <v>0.38680555555555557</v>
      </c>
    </row>
    <row r="94" spans="1:8" x14ac:dyDescent="0.2">
      <c r="A94" s="89">
        <v>42462</v>
      </c>
      <c r="B94" t="s">
        <v>341</v>
      </c>
      <c r="C94" s="92">
        <v>0.25277777777777777</v>
      </c>
      <c r="D94" s="92">
        <v>0.30555555555555552</v>
      </c>
      <c r="E94" s="92">
        <v>7.013888888888889E-2</v>
      </c>
      <c r="F94" s="92">
        <v>0.22013888888888888</v>
      </c>
      <c r="G94" s="92">
        <v>0.3354166666666667</v>
      </c>
      <c r="H94" s="92">
        <v>0.38819444444444445</v>
      </c>
    </row>
    <row r="95" spans="1:8" x14ac:dyDescent="0.2">
      <c r="A95" s="89">
        <v>42463</v>
      </c>
      <c r="B95" t="s">
        <v>343</v>
      </c>
      <c r="C95" s="92">
        <v>0.25138888888888888</v>
      </c>
      <c r="D95" s="92">
        <v>0.30416666666666664</v>
      </c>
      <c r="E95" s="92">
        <v>7.013888888888889E-2</v>
      </c>
      <c r="F95" s="92">
        <v>0.22013888888888888</v>
      </c>
      <c r="G95" s="92">
        <v>0.33611111111111108</v>
      </c>
      <c r="H95" s="92">
        <v>0.3888888888888889</v>
      </c>
    </row>
    <row r="96" spans="1:8" x14ac:dyDescent="0.2">
      <c r="A96" s="89">
        <v>42464</v>
      </c>
      <c r="B96" t="s">
        <v>345</v>
      </c>
      <c r="C96" s="92">
        <v>0.25069444444444444</v>
      </c>
      <c r="D96" s="92">
        <v>0.30277777777777776</v>
      </c>
      <c r="E96" s="92">
        <v>6.9444444444444434E-2</v>
      </c>
      <c r="F96" s="92">
        <v>0.22013888888888888</v>
      </c>
      <c r="G96" s="92">
        <v>0.33680555555555558</v>
      </c>
      <c r="H96" s="92">
        <v>0.38958333333333334</v>
      </c>
    </row>
    <row r="97" spans="1:8" x14ac:dyDescent="0.2">
      <c r="A97" s="89">
        <v>42465</v>
      </c>
      <c r="B97" t="s">
        <v>347</v>
      </c>
      <c r="C97" s="92">
        <v>0.24930555555555556</v>
      </c>
      <c r="D97" s="92">
        <v>0.30208333333333331</v>
      </c>
      <c r="E97" s="92">
        <v>6.9444444444444434E-2</v>
      </c>
      <c r="F97" s="92">
        <v>0.22083333333333333</v>
      </c>
      <c r="G97" s="92">
        <v>0.33749999999999997</v>
      </c>
      <c r="H97" s="92">
        <v>0.39027777777777778</v>
      </c>
    </row>
    <row r="98" spans="1:8" x14ac:dyDescent="0.2">
      <c r="A98" s="89">
        <v>42466</v>
      </c>
      <c r="B98" t="s">
        <v>349</v>
      </c>
      <c r="C98" s="92">
        <v>0.24791666666666667</v>
      </c>
      <c r="D98" s="92">
        <v>0.30069444444444443</v>
      </c>
      <c r="E98" s="92">
        <v>6.9444444444444434E-2</v>
      </c>
      <c r="F98" s="92">
        <v>0.22083333333333333</v>
      </c>
      <c r="G98" s="92">
        <v>0.33819444444444446</v>
      </c>
      <c r="H98" s="92">
        <v>0.39097222222222222</v>
      </c>
    </row>
    <row r="99" spans="1:8" x14ac:dyDescent="0.2">
      <c r="A99" s="89">
        <v>42467</v>
      </c>
      <c r="B99" t="s">
        <v>351</v>
      </c>
      <c r="C99" s="92">
        <v>0.24652777777777779</v>
      </c>
      <c r="D99" s="92">
        <v>0.3</v>
      </c>
      <c r="E99" s="92">
        <v>6.8749999999999992E-2</v>
      </c>
      <c r="F99" s="92">
        <v>0.22083333333333333</v>
      </c>
      <c r="G99" s="92">
        <v>0.33888888888888885</v>
      </c>
      <c r="H99" s="92">
        <v>0.39166666666666666</v>
      </c>
    </row>
    <row r="100" spans="1:8" x14ac:dyDescent="0.2">
      <c r="A100" s="89">
        <v>42468</v>
      </c>
      <c r="B100" t="s">
        <v>339</v>
      </c>
      <c r="C100" s="92">
        <v>0.24583333333333335</v>
      </c>
      <c r="D100" s="92">
        <v>0.2986111111111111</v>
      </c>
      <c r="E100" s="92">
        <v>6.8749999999999992E-2</v>
      </c>
      <c r="F100" s="92">
        <v>0.22152777777777777</v>
      </c>
      <c r="G100" s="92">
        <v>0.33958333333333335</v>
      </c>
      <c r="H100" s="92">
        <v>0.39305555555555555</v>
      </c>
    </row>
    <row r="101" spans="1:8" x14ac:dyDescent="0.2">
      <c r="A101" s="89">
        <v>42469</v>
      </c>
      <c r="B101" t="s">
        <v>341</v>
      </c>
      <c r="C101" s="92">
        <v>0.24444444444444446</v>
      </c>
      <c r="D101" s="92">
        <v>0.29791666666666666</v>
      </c>
      <c r="E101" s="92">
        <v>6.8749999999999992E-2</v>
      </c>
      <c r="F101" s="92">
        <v>0.22152777777777777</v>
      </c>
      <c r="G101" s="92">
        <v>0.34027777777777773</v>
      </c>
      <c r="H101" s="92">
        <v>0.39374999999999999</v>
      </c>
    </row>
    <row r="102" spans="1:8" x14ac:dyDescent="0.2">
      <c r="A102" s="89">
        <v>42470</v>
      </c>
      <c r="B102" t="s">
        <v>343</v>
      </c>
      <c r="C102" s="92">
        <v>0.24305555555555555</v>
      </c>
      <c r="D102" s="92">
        <v>0.29652777777777778</v>
      </c>
      <c r="E102" s="92">
        <v>6.8749999999999992E-2</v>
      </c>
      <c r="F102" s="92">
        <v>0.22152777777777777</v>
      </c>
      <c r="G102" s="92">
        <v>0.34097222222222223</v>
      </c>
      <c r="H102" s="92">
        <v>0.39444444444444443</v>
      </c>
    </row>
    <row r="103" spans="1:8" x14ac:dyDescent="0.2">
      <c r="A103" s="89">
        <v>42471</v>
      </c>
      <c r="B103" t="s">
        <v>345</v>
      </c>
      <c r="C103" s="92">
        <v>0.24236111111111111</v>
      </c>
      <c r="D103" s="92">
        <v>0.29583333333333334</v>
      </c>
      <c r="E103" s="92">
        <v>6.805555555555555E-2</v>
      </c>
      <c r="F103" s="92">
        <v>0.22152777777777777</v>
      </c>
      <c r="G103" s="92">
        <v>0.34166666666666662</v>
      </c>
      <c r="H103" s="92">
        <v>0.39513888888888887</v>
      </c>
    </row>
    <row r="104" spans="1:8" x14ac:dyDescent="0.2">
      <c r="A104" s="89">
        <v>42472</v>
      </c>
      <c r="B104" t="s">
        <v>347</v>
      </c>
      <c r="C104" s="92">
        <v>0.24097222222222223</v>
      </c>
      <c r="D104" s="92">
        <v>0.29444444444444445</v>
      </c>
      <c r="E104" s="92">
        <v>6.805555555555555E-2</v>
      </c>
      <c r="F104" s="92">
        <v>0.22222222222222221</v>
      </c>
      <c r="G104" s="92">
        <v>0.34236111111111112</v>
      </c>
      <c r="H104" s="92">
        <v>0.39583333333333331</v>
      </c>
    </row>
    <row r="105" spans="1:8" x14ac:dyDescent="0.2">
      <c r="A105" s="89">
        <v>42473</v>
      </c>
      <c r="B105" t="s">
        <v>349</v>
      </c>
      <c r="C105" s="92">
        <v>0.23958333333333334</v>
      </c>
      <c r="D105" s="92">
        <v>0.29375000000000001</v>
      </c>
      <c r="E105" s="92">
        <v>6.805555555555555E-2</v>
      </c>
      <c r="F105" s="92">
        <v>0.22222222222222221</v>
      </c>
      <c r="G105" s="92">
        <v>0.3430555555555555</v>
      </c>
      <c r="H105" s="92">
        <v>0.3972222222222222</v>
      </c>
    </row>
    <row r="106" spans="1:8" x14ac:dyDescent="0.2">
      <c r="A106" s="89">
        <v>42474</v>
      </c>
      <c r="B106" t="s">
        <v>351</v>
      </c>
      <c r="C106" s="92">
        <v>0.23819444444444446</v>
      </c>
      <c r="D106" s="92">
        <v>0.29236111111111113</v>
      </c>
      <c r="E106" s="92">
        <v>6.805555555555555E-2</v>
      </c>
      <c r="F106" s="92">
        <v>0.22222222222222221</v>
      </c>
      <c r="G106" s="92">
        <v>0.34375</v>
      </c>
      <c r="H106" s="92">
        <v>0.3979166666666667</v>
      </c>
    </row>
    <row r="107" spans="1:8" x14ac:dyDescent="0.2">
      <c r="A107" s="89">
        <v>42475</v>
      </c>
      <c r="B107" t="s">
        <v>339</v>
      </c>
      <c r="C107" s="92">
        <v>0.23750000000000002</v>
      </c>
      <c r="D107" s="92">
        <v>0.29166666666666669</v>
      </c>
      <c r="E107" s="92">
        <v>6.7361111111111108E-2</v>
      </c>
      <c r="F107" s="92">
        <v>0.22291666666666665</v>
      </c>
      <c r="G107" s="92">
        <v>0.3444444444444445</v>
      </c>
      <c r="H107" s="92">
        <v>0.39861111111111108</v>
      </c>
    </row>
    <row r="108" spans="1:8" x14ac:dyDescent="0.2">
      <c r="A108" s="89">
        <v>42476</v>
      </c>
      <c r="B108" t="s">
        <v>341</v>
      </c>
      <c r="C108" s="92">
        <v>0.23611111111111113</v>
      </c>
      <c r="D108" s="92">
        <v>0.2902777777777778</v>
      </c>
      <c r="E108" s="92">
        <v>6.7361111111111108E-2</v>
      </c>
      <c r="F108" s="92">
        <v>0.22291666666666665</v>
      </c>
      <c r="G108" s="92">
        <v>0.34513888888888888</v>
      </c>
      <c r="H108" s="92">
        <v>0.39930555555555558</v>
      </c>
    </row>
    <row r="109" spans="1:8" x14ac:dyDescent="0.2">
      <c r="A109" s="89">
        <v>42477</v>
      </c>
      <c r="B109" t="s">
        <v>343</v>
      </c>
      <c r="C109" s="92">
        <v>0.23472222222222219</v>
      </c>
      <c r="D109" s="92">
        <v>0.28958333333333336</v>
      </c>
      <c r="E109" s="92">
        <v>6.7361111111111108E-2</v>
      </c>
      <c r="F109" s="92">
        <v>0.22291666666666665</v>
      </c>
      <c r="G109" s="92">
        <v>0.34583333333333338</v>
      </c>
      <c r="H109" s="92">
        <v>0.40069444444444446</v>
      </c>
    </row>
    <row r="110" spans="1:8" x14ac:dyDescent="0.2">
      <c r="A110" s="89">
        <v>42478</v>
      </c>
      <c r="B110" t="s">
        <v>345</v>
      </c>
      <c r="C110" s="92">
        <v>0.23402777777777781</v>
      </c>
      <c r="D110" s="92">
        <v>0.28819444444444448</v>
      </c>
      <c r="E110" s="92">
        <v>6.7361111111111108E-2</v>
      </c>
      <c r="F110" s="92">
        <v>0.22291666666666665</v>
      </c>
      <c r="G110" s="92">
        <v>0.34652777777777777</v>
      </c>
      <c r="H110" s="92">
        <v>0.40138888888888885</v>
      </c>
    </row>
    <row r="111" spans="1:8" x14ac:dyDescent="0.2">
      <c r="A111" s="89">
        <v>42479</v>
      </c>
      <c r="B111" t="s">
        <v>347</v>
      </c>
      <c r="C111" s="92">
        <v>0.23263888888888887</v>
      </c>
      <c r="D111" s="92">
        <v>0.28750000000000003</v>
      </c>
      <c r="E111" s="92">
        <v>6.7361111111111108E-2</v>
      </c>
      <c r="F111" s="92">
        <v>0.22361111111111109</v>
      </c>
      <c r="G111" s="92">
        <v>0.34722222222222227</v>
      </c>
      <c r="H111" s="92">
        <v>0.40208333333333335</v>
      </c>
    </row>
    <row r="112" spans="1:8" x14ac:dyDescent="0.2">
      <c r="A112" s="89">
        <v>42480</v>
      </c>
      <c r="B112" t="s">
        <v>349</v>
      </c>
      <c r="C112" s="92">
        <v>0.23124999999999998</v>
      </c>
      <c r="D112" s="92">
        <v>0.28680555555555554</v>
      </c>
      <c r="E112" s="92">
        <v>6.6666666666666666E-2</v>
      </c>
      <c r="F112" s="92">
        <v>0.22361111111111109</v>
      </c>
      <c r="G112" s="92">
        <v>0.34791666666666665</v>
      </c>
      <c r="H112" s="92">
        <v>0.40277777777777773</v>
      </c>
    </row>
    <row r="113" spans="1:8" x14ac:dyDescent="0.2">
      <c r="A113" s="89">
        <v>42481</v>
      </c>
      <c r="B113" t="s">
        <v>351</v>
      </c>
      <c r="C113" s="92">
        <v>0.23055555555555554</v>
      </c>
      <c r="D113" s="92">
        <v>0.28541666666666665</v>
      </c>
      <c r="E113" s="92">
        <v>6.6666666666666666E-2</v>
      </c>
      <c r="F113" s="92">
        <v>0.22361111111111109</v>
      </c>
      <c r="G113" s="92">
        <v>0.34861111111111115</v>
      </c>
      <c r="H113" s="92">
        <v>0.40416666666666662</v>
      </c>
    </row>
    <row r="114" spans="1:8" x14ac:dyDescent="0.2">
      <c r="A114" s="89">
        <v>42482</v>
      </c>
      <c r="B114" t="s">
        <v>339</v>
      </c>
      <c r="C114" s="92">
        <v>0.22916666666666666</v>
      </c>
      <c r="D114" s="92">
        <v>0.28472222222222221</v>
      </c>
      <c r="E114" s="92">
        <v>6.6666666666666666E-2</v>
      </c>
      <c r="F114" s="92">
        <v>0.22361111111111109</v>
      </c>
      <c r="G114" s="92">
        <v>0.34930555555555554</v>
      </c>
      <c r="H114" s="92">
        <v>0.40486111111111112</v>
      </c>
    </row>
    <row r="115" spans="1:8" x14ac:dyDescent="0.2">
      <c r="A115" s="89">
        <v>42483</v>
      </c>
      <c r="B115" t="s">
        <v>341</v>
      </c>
      <c r="C115" s="92">
        <v>0.22777777777777777</v>
      </c>
      <c r="D115" s="92">
        <v>0.28402777777777777</v>
      </c>
      <c r="E115" s="92">
        <v>6.6666666666666666E-2</v>
      </c>
      <c r="F115" s="92">
        <v>0.22430555555555556</v>
      </c>
      <c r="G115" s="92">
        <v>0.35000000000000003</v>
      </c>
      <c r="H115" s="92">
        <v>0.4055555555555555</v>
      </c>
    </row>
    <row r="116" spans="1:8" x14ac:dyDescent="0.2">
      <c r="A116" s="89">
        <v>42484</v>
      </c>
      <c r="B116" t="s">
        <v>343</v>
      </c>
      <c r="C116" s="92">
        <v>0.22708333333333333</v>
      </c>
      <c r="D116" s="92">
        <v>0.28263888888888888</v>
      </c>
      <c r="E116" s="92">
        <v>6.6666666666666666E-2</v>
      </c>
      <c r="F116" s="92">
        <v>0.22430555555555556</v>
      </c>
      <c r="G116" s="92">
        <v>0.35069444444444442</v>
      </c>
      <c r="H116" s="92">
        <v>0.4069444444444445</v>
      </c>
    </row>
    <row r="117" spans="1:8" x14ac:dyDescent="0.2">
      <c r="A117" s="89">
        <v>42485</v>
      </c>
      <c r="B117" t="s">
        <v>345</v>
      </c>
      <c r="C117" s="92">
        <v>0.22569444444444445</v>
      </c>
      <c r="D117" s="92">
        <v>0.28194444444444444</v>
      </c>
      <c r="E117" s="92">
        <v>6.5972222222222224E-2</v>
      </c>
      <c r="F117" s="92">
        <v>0.22430555555555556</v>
      </c>
      <c r="G117" s="92">
        <v>0.35138888888888892</v>
      </c>
      <c r="H117" s="92">
        <v>0.40763888888888888</v>
      </c>
    </row>
    <row r="118" spans="1:8" x14ac:dyDescent="0.2">
      <c r="A118" s="89">
        <v>42486</v>
      </c>
      <c r="B118" t="s">
        <v>347</v>
      </c>
      <c r="C118" s="92">
        <v>0.22430555555555556</v>
      </c>
      <c r="D118" s="92">
        <v>0.28125</v>
      </c>
      <c r="E118" s="92">
        <v>6.5972222222222224E-2</v>
      </c>
      <c r="F118" s="92">
        <v>0.22430555555555556</v>
      </c>
      <c r="G118" s="92">
        <v>0.3520833333333333</v>
      </c>
      <c r="H118" s="92">
        <v>0.40833333333333338</v>
      </c>
    </row>
    <row r="119" spans="1:8" x14ac:dyDescent="0.2">
      <c r="A119" s="89">
        <v>42487</v>
      </c>
      <c r="B119" t="s">
        <v>349</v>
      </c>
      <c r="C119" s="92">
        <v>0.22361111111111109</v>
      </c>
      <c r="D119" s="92">
        <v>0.27986111111111112</v>
      </c>
      <c r="E119" s="92">
        <v>6.5972222222222224E-2</v>
      </c>
      <c r="F119" s="92">
        <v>0.22500000000000001</v>
      </c>
      <c r="G119" s="92">
        <v>0.3527777777777778</v>
      </c>
      <c r="H119" s="92">
        <v>0.40902777777777777</v>
      </c>
    </row>
    <row r="120" spans="1:8" x14ac:dyDescent="0.2">
      <c r="A120" s="89">
        <v>42488</v>
      </c>
      <c r="B120" t="s">
        <v>351</v>
      </c>
      <c r="C120" s="92">
        <v>0.22222222222222221</v>
      </c>
      <c r="D120" s="92">
        <v>0.27916666666666667</v>
      </c>
      <c r="E120" s="92">
        <v>6.5972222222222224E-2</v>
      </c>
      <c r="F120" s="92">
        <v>0.22500000000000001</v>
      </c>
      <c r="G120" s="92">
        <v>0.35347222222222219</v>
      </c>
      <c r="H120" s="92">
        <v>0.41041666666666665</v>
      </c>
    </row>
    <row r="121" spans="1:8" x14ac:dyDescent="0.2">
      <c r="A121" s="89">
        <v>42489</v>
      </c>
      <c r="B121" t="s">
        <v>339</v>
      </c>
      <c r="C121" s="92">
        <v>0.22152777777777777</v>
      </c>
      <c r="D121" s="92">
        <v>0.27847222222222223</v>
      </c>
      <c r="E121" s="92">
        <v>6.5972222222222224E-2</v>
      </c>
      <c r="F121" s="92">
        <v>0.22500000000000001</v>
      </c>
      <c r="G121" s="92">
        <v>0.35416666666666669</v>
      </c>
      <c r="H121" s="92">
        <v>0.41111111111111115</v>
      </c>
    </row>
    <row r="122" spans="1:8" x14ac:dyDescent="0.2">
      <c r="A122" s="89">
        <v>42490</v>
      </c>
      <c r="B122" t="s">
        <v>341</v>
      </c>
      <c r="C122" s="92">
        <v>0.22013888888888888</v>
      </c>
      <c r="D122" s="92">
        <v>0.27708333333333335</v>
      </c>
      <c r="E122" s="92">
        <v>6.5972222222222224E-2</v>
      </c>
      <c r="F122" s="92">
        <v>0.22500000000000001</v>
      </c>
      <c r="G122" s="92">
        <v>0.35486111111111113</v>
      </c>
      <c r="H122" s="92">
        <v>0.41180555555555554</v>
      </c>
    </row>
    <row r="123" spans="1:8" x14ac:dyDescent="0.2">
      <c r="A123" s="89">
        <v>42491</v>
      </c>
      <c r="B123" t="s">
        <v>343</v>
      </c>
      <c r="C123" s="92">
        <v>0.21875</v>
      </c>
      <c r="D123" s="92">
        <v>0.27638888888888885</v>
      </c>
      <c r="E123" s="92">
        <v>6.5972222222222224E-2</v>
      </c>
      <c r="F123" s="92">
        <v>0.22569444444444445</v>
      </c>
      <c r="G123" s="92">
        <v>0.35486111111111113</v>
      </c>
      <c r="H123" s="92">
        <v>0.41319444444444442</v>
      </c>
    </row>
    <row r="124" spans="1:8" x14ac:dyDescent="0.2">
      <c r="A124" s="89">
        <v>42492</v>
      </c>
      <c r="B124" t="s">
        <v>345</v>
      </c>
      <c r="C124" s="92">
        <v>0.21805555555555556</v>
      </c>
      <c r="D124" s="92">
        <v>0.27569444444444446</v>
      </c>
      <c r="E124" s="92">
        <v>6.5277777777777782E-2</v>
      </c>
      <c r="F124" s="92">
        <v>0.22569444444444445</v>
      </c>
      <c r="G124" s="92">
        <v>0.35555555555555557</v>
      </c>
      <c r="H124" s="92">
        <v>0.41388888888888892</v>
      </c>
    </row>
    <row r="125" spans="1:8" x14ac:dyDescent="0.2">
      <c r="A125" s="89">
        <v>42493</v>
      </c>
      <c r="B125" t="s">
        <v>347</v>
      </c>
      <c r="C125" s="92">
        <v>0.21666666666666667</v>
      </c>
      <c r="D125" s="92">
        <v>0.27499999999999997</v>
      </c>
      <c r="E125" s="92">
        <v>6.5277777777777782E-2</v>
      </c>
      <c r="F125" s="92">
        <v>0.22569444444444445</v>
      </c>
      <c r="G125" s="92">
        <v>0.35625000000000001</v>
      </c>
      <c r="H125" s="92">
        <v>0.4145833333333333</v>
      </c>
    </row>
    <row r="126" spans="1:8" x14ac:dyDescent="0.2">
      <c r="A126" s="89">
        <v>42494</v>
      </c>
      <c r="B126" t="s">
        <v>349</v>
      </c>
      <c r="C126" s="92">
        <v>0.21597222222222223</v>
      </c>
      <c r="D126" s="92">
        <v>0.27430555555555552</v>
      </c>
      <c r="E126" s="92">
        <v>6.5277777777777782E-2</v>
      </c>
      <c r="F126" s="92">
        <v>0.22569444444444445</v>
      </c>
      <c r="G126" s="92">
        <v>0.35694444444444445</v>
      </c>
      <c r="H126" s="92">
        <v>0.41597222222222219</v>
      </c>
    </row>
    <row r="127" spans="1:8" x14ac:dyDescent="0.2">
      <c r="A127" s="89">
        <v>42495</v>
      </c>
      <c r="B127" t="s">
        <v>351</v>
      </c>
      <c r="C127" s="92">
        <v>0.21458333333333335</v>
      </c>
      <c r="D127" s="92">
        <v>0.27361111111111108</v>
      </c>
      <c r="E127" s="92">
        <v>6.5277777777777782E-2</v>
      </c>
      <c r="F127" s="92">
        <v>0.22569444444444445</v>
      </c>
      <c r="G127" s="92">
        <v>0.3576388888888889</v>
      </c>
      <c r="H127" s="92">
        <v>0.41666666666666669</v>
      </c>
    </row>
    <row r="128" spans="1:8" x14ac:dyDescent="0.2">
      <c r="A128" s="89">
        <v>42496</v>
      </c>
      <c r="B128" t="s">
        <v>339</v>
      </c>
      <c r="C128" s="92">
        <v>0.21388888888888891</v>
      </c>
      <c r="D128" s="92">
        <v>0.2722222222222222</v>
      </c>
      <c r="E128" s="92">
        <v>6.5277777777777782E-2</v>
      </c>
      <c r="F128" s="92">
        <v>0.22638888888888889</v>
      </c>
      <c r="G128" s="92">
        <v>0.35833333333333334</v>
      </c>
      <c r="H128" s="92">
        <v>0.41736111111111113</v>
      </c>
    </row>
    <row r="129" spans="1:8" x14ac:dyDescent="0.2">
      <c r="A129" s="89">
        <v>42497</v>
      </c>
      <c r="B129" t="s">
        <v>341</v>
      </c>
      <c r="C129" s="92">
        <v>0.21319444444444444</v>
      </c>
      <c r="D129" s="92">
        <v>0.27152777777777776</v>
      </c>
      <c r="E129" s="92">
        <v>6.5277777777777782E-2</v>
      </c>
      <c r="F129" s="92">
        <v>0.22638888888888889</v>
      </c>
      <c r="G129" s="92">
        <v>0.35902777777777778</v>
      </c>
      <c r="H129" s="92">
        <v>0.41875000000000001</v>
      </c>
    </row>
    <row r="130" spans="1:8" x14ac:dyDescent="0.2">
      <c r="A130" s="89">
        <v>42498</v>
      </c>
      <c r="B130" t="s">
        <v>343</v>
      </c>
      <c r="C130" s="92">
        <v>0.21180555555555555</v>
      </c>
      <c r="D130" s="92">
        <v>0.27083333333333331</v>
      </c>
      <c r="E130" s="92">
        <v>6.5277777777777782E-2</v>
      </c>
      <c r="F130" s="92">
        <v>0.22638888888888889</v>
      </c>
      <c r="G130" s="92">
        <v>0.35972222222222222</v>
      </c>
      <c r="H130" s="92">
        <v>0.41944444444444445</v>
      </c>
    </row>
    <row r="131" spans="1:8" x14ac:dyDescent="0.2">
      <c r="A131" s="89">
        <v>42499</v>
      </c>
      <c r="B131" t="s">
        <v>345</v>
      </c>
      <c r="C131" s="92">
        <v>0.21111111111111111</v>
      </c>
      <c r="D131" s="92">
        <v>0.27013888888888887</v>
      </c>
      <c r="E131" s="92">
        <v>6.5277777777777782E-2</v>
      </c>
      <c r="F131" s="92">
        <v>0.22638888888888889</v>
      </c>
      <c r="G131" s="92">
        <v>0.36041666666666666</v>
      </c>
      <c r="H131" s="92">
        <v>0.4201388888888889</v>
      </c>
    </row>
    <row r="132" spans="1:8" x14ac:dyDescent="0.2">
      <c r="A132" s="89">
        <v>42500</v>
      </c>
      <c r="B132" t="s">
        <v>347</v>
      </c>
      <c r="C132" s="92">
        <v>0.20972222222222223</v>
      </c>
      <c r="D132" s="92">
        <v>0.26944444444444443</v>
      </c>
      <c r="E132" s="92">
        <v>6.5277777777777782E-2</v>
      </c>
      <c r="F132" s="92">
        <v>0.22708333333333333</v>
      </c>
      <c r="G132" s="92">
        <v>0.3611111111111111</v>
      </c>
      <c r="H132" s="92">
        <v>0.42083333333333334</v>
      </c>
    </row>
    <row r="133" spans="1:8" x14ac:dyDescent="0.2">
      <c r="A133" s="89">
        <v>42501</v>
      </c>
      <c r="B133" t="s">
        <v>349</v>
      </c>
      <c r="C133" s="92">
        <v>0.20902777777777778</v>
      </c>
      <c r="D133" s="92">
        <v>0.26874999999999999</v>
      </c>
      <c r="E133" s="92">
        <v>6.5277777777777782E-2</v>
      </c>
      <c r="F133" s="92">
        <v>0.22708333333333333</v>
      </c>
      <c r="G133" s="92">
        <v>0.36180555555555555</v>
      </c>
      <c r="H133" s="92">
        <v>0.42222222222222222</v>
      </c>
    </row>
    <row r="134" spans="1:8" x14ac:dyDescent="0.2">
      <c r="A134" s="89">
        <v>42502</v>
      </c>
      <c r="B134" t="s">
        <v>351</v>
      </c>
      <c r="C134" s="92">
        <v>0.20833333333333334</v>
      </c>
      <c r="D134" s="92">
        <v>0.26805555555555555</v>
      </c>
      <c r="E134" s="92">
        <v>6.5277777777777782E-2</v>
      </c>
      <c r="F134" s="92">
        <v>0.22708333333333333</v>
      </c>
      <c r="G134" s="92">
        <v>0.36249999999999999</v>
      </c>
      <c r="H134" s="92">
        <v>0.42291666666666666</v>
      </c>
    </row>
    <row r="135" spans="1:8" x14ac:dyDescent="0.2">
      <c r="A135" s="89">
        <v>42503</v>
      </c>
      <c r="B135" t="s">
        <v>339</v>
      </c>
      <c r="C135" s="92">
        <v>0.20694444444444446</v>
      </c>
      <c r="D135" s="92">
        <v>0.2673611111111111</v>
      </c>
      <c r="E135" s="92">
        <v>6.5277777777777782E-2</v>
      </c>
      <c r="F135" s="92">
        <v>0.22708333333333333</v>
      </c>
      <c r="G135" s="92">
        <v>0.36319444444444443</v>
      </c>
      <c r="H135" s="92">
        <v>0.4236111111111111</v>
      </c>
    </row>
    <row r="136" spans="1:8" x14ac:dyDescent="0.2">
      <c r="A136" s="89">
        <v>42504</v>
      </c>
      <c r="B136" t="s">
        <v>341</v>
      </c>
      <c r="C136" s="92">
        <v>0.20625000000000002</v>
      </c>
      <c r="D136" s="92">
        <v>0.26666666666666666</v>
      </c>
      <c r="E136" s="92">
        <v>6.5277777777777782E-2</v>
      </c>
      <c r="F136" s="92">
        <v>0.22777777777777777</v>
      </c>
      <c r="G136" s="92">
        <v>0.36388888888888887</v>
      </c>
      <c r="H136" s="92">
        <v>0.42499999999999999</v>
      </c>
    </row>
    <row r="137" spans="1:8" x14ac:dyDescent="0.2">
      <c r="A137" s="89">
        <v>42505</v>
      </c>
      <c r="B137" t="s">
        <v>343</v>
      </c>
      <c r="C137" s="92">
        <v>0.20555555555555557</v>
      </c>
      <c r="D137" s="92">
        <v>0.26597222222222222</v>
      </c>
      <c r="E137" s="92">
        <v>6.5277777777777782E-2</v>
      </c>
      <c r="F137" s="92">
        <v>0.22777777777777777</v>
      </c>
      <c r="G137" s="92">
        <v>0.36458333333333331</v>
      </c>
      <c r="H137" s="92">
        <v>0.42569444444444443</v>
      </c>
    </row>
    <row r="138" spans="1:8" x14ac:dyDescent="0.2">
      <c r="A138" s="89">
        <v>42506</v>
      </c>
      <c r="B138" t="s">
        <v>345</v>
      </c>
      <c r="C138" s="92">
        <v>0.20486111111111113</v>
      </c>
      <c r="D138" s="92">
        <v>0.26597222222222222</v>
      </c>
      <c r="E138" s="92">
        <v>6.5277777777777782E-2</v>
      </c>
      <c r="F138" s="92">
        <v>0.22777777777777777</v>
      </c>
      <c r="G138" s="92">
        <v>0.36527777777777781</v>
      </c>
      <c r="H138" s="92">
        <v>0.42638888888888887</v>
      </c>
    </row>
    <row r="139" spans="1:8" x14ac:dyDescent="0.2">
      <c r="A139" s="89">
        <v>42507</v>
      </c>
      <c r="B139" t="s">
        <v>347</v>
      </c>
      <c r="C139" s="92">
        <v>0.20347222222222219</v>
      </c>
      <c r="D139" s="92">
        <v>0.26527777777777778</v>
      </c>
      <c r="E139" s="92">
        <v>6.5277777777777782E-2</v>
      </c>
      <c r="F139" s="92">
        <v>0.22777777777777777</v>
      </c>
      <c r="G139" s="92">
        <v>0.3659722222222222</v>
      </c>
      <c r="H139" s="92">
        <v>0.42708333333333331</v>
      </c>
    </row>
    <row r="140" spans="1:8" x14ac:dyDescent="0.2">
      <c r="A140" s="89">
        <v>42508</v>
      </c>
      <c r="B140" t="s">
        <v>349</v>
      </c>
      <c r="C140" s="92">
        <v>0.20277777777777781</v>
      </c>
      <c r="D140" s="92">
        <v>0.26458333333333334</v>
      </c>
      <c r="E140" s="92">
        <v>6.5277777777777782E-2</v>
      </c>
      <c r="F140" s="92">
        <v>0.22777777777777777</v>
      </c>
      <c r="G140" s="92">
        <v>0.3666666666666667</v>
      </c>
      <c r="H140" s="92">
        <v>0.4284722222222222</v>
      </c>
    </row>
    <row r="141" spans="1:8" x14ac:dyDescent="0.2">
      <c r="A141" s="89">
        <v>42509</v>
      </c>
      <c r="B141" t="s">
        <v>351</v>
      </c>
      <c r="C141" s="92">
        <v>0.20208333333333331</v>
      </c>
      <c r="D141" s="92">
        <v>0.2638888888888889</v>
      </c>
      <c r="E141" s="92">
        <v>6.5277777777777782E-2</v>
      </c>
      <c r="F141" s="92">
        <v>0.22847222222222222</v>
      </c>
      <c r="G141" s="92">
        <v>0.3666666666666667</v>
      </c>
      <c r="H141" s="92">
        <v>0.4291666666666667</v>
      </c>
    </row>
    <row r="142" spans="1:8" x14ac:dyDescent="0.2">
      <c r="A142" s="89">
        <v>42510</v>
      </c>
      <c r="B142" t="s">
        <v>339</v>
      </c>
      <c r="C142" s="92">
        <v>0.20138888888888887</v>
      </c>
      <c r="D142" s="92">
        <v>0.26319444444444445</v>
      </c>
      <c r="E142" s="92">
        <v>6.5277777777777782E-2</v>
      </c>
      <c r="F142" s="92">
        <v>0.22847222222222222</v>
      </c>
      <c r="G142" s="92">
        <v>0.36736111111111108</v>
      </c>
      <c r="H142" s="92">
        <v>0.42986111111111108</v>
      </c>
    </row>
    <row r="143" spans="1:8" x14ac:dyDescent="0.2">
      <c r="A143" s="89">
        <v>42511</v>
      </c>
      <c r="B143" t="s">
        <v>341</v>
      </c>
      <c r="C143" s="92">
        <v>0.20069444444444443</v>
      </c>
      <c r="D143" s="92">
        <v>0.26319444444444445</v>
      </c>
      <c r="E143" s="92">
        <v>6.5277777777777782E-2</v>
      </c>
      <c r="F143" s="92">
        <v>0.22847222222222222</v>
      </c>
      <c r="G143" s="92">
        <v>0.36805555555555558</v>
      </c>
      <c r="H143" s="92">
        <v>0.43055555555555558</v>
      </c>
    </row>
    <row r="144" spans="1:8" x14ac:dyDescent="0.2">
      <c r="A144" s="89">
        <v>42512</v>
      </c>
      <c r="B144" t="s">
        <v>343</v>
      </c>
      <c r="C144" s="92">
        <v>0.19999999999999998</v>
      </c>
      <c r="D144" s="92">
        <v>0.26250000000000001</v>
      </c>
      <c r="E144" s="92">
        <v>6.5277777777777782E-2</v>
      </c>
      <c r="F144" s="92">
        <v>0.22847222222222222</v>
      </c>
      <c r="G144" s="92">
        <v>0.36874999999999997</v>
      </c>
      <c r="H144" s="92">
        <v>0.43124999999999997</v>
      </c>
    </row>
    <row r="145" spans="1:8" x14ac:dyDescent="0.2">
      <c r="A145" s="89">
        <v>42513</v>
      </c>
      <c r="B145" t="s">
        <v>345</v>
      </c>
      <c r="C145" s="92">
        <v>0.19930555555555554</v>
      </c>
      <c r="D145" s="92">
        <v>0.26180555555555557</v>
      </c>
      <c r="E145" s="92">
        <v>6.5277777777777782E-2</v>
      </c>
      <c r="F145" s="92">
        <v>0.22916666666666666</v>
      </c>
      <c r="G145" s="92">
        <v>0.36944444444444446</v>
      </c>
      <c r="H145" s="92">
        <v>0.43263888888888885</v>
      </c>
    </row>
    <row r="146" spans="1:8" x14ac:dyDescent="0.2">
      <c r="A146" s="89">
        <v>42514</v>
      </c>
      <c r="B146" t="s">
        <v>347</v>
      </c>
      <c r="C146" s="92">
        <v>0.1986111111111111</v>
      </c>
      <c r="D146" s="92">
        <v>0.26180555555555557</v>
      </c>
      <c r="E146" s="92">
        <v>6.5277777777777782E-2</v>
      </c>
      <c r="F146" s="92">
        <v>0.22916666666666666</v>
      </c>
      <c r="G146" s="92">
        <v>0.37013888888888885</v>
      </c>
      <c r="H146" s="92">
        <v>0.43333333333333335</v>
      </c>
    </row>
    <row r="147" spans="1:8" x14ac:dyDescent="0.2">
      <c r="A147" s="89">
        <v>42515</v>
      </c>
      <c r="B147" t="s">
        <v>349</v>
      </c>
      <c r="C147" s="92">
        <v>0.19791666666666666</v>
      </c>
      <c r="D147" s="92">
        <v>0.26111111111111113</v>
      </c>
      <c r="E147" s="92">
        <v>6.5972222222222224E-2</v>
      </c>
      <c r="F147" s="92">
        <v>0.22916666666666666</v>
      </c>
      <c r="G147" s="92">
        <v>0.37013888888888885</v>
      </c>
      <c r="H147" s="92">
        <v>0.43402777777777773</v>
      </c>
    </row>
    <row r="148" spans="1:8" x14ac:dyDescent="0.2">
      <c r="A148" s="89">
        <v>42516</v>
      </c>
      <c r="B148" t="s">
        <v>351</v>
      </c>
      <c r="C148" s="92">
        <v>0.19722222222222222</v>
      </c>
      <c r="D148" s="92">
        <v>0.26041666666666669</v>
      </c>
      <c r="E148" s="92">
        <v>6.5972222222222224E-2</v>
      </c>
      <c r="F148" s="92">
        <v>0.22916666666666666</v>
      </c>
      <c r="G148" s="92">
        <v>0.37083333333333335</v>
      </c>
      <c r="H148" s="92">
        <v>0.43472222222222223</v>
      </c>
    </row>
    <row r="149" spans="1:8" x14ac:dyDescent="0.2">
      <c r="A149" s="89">
        <v>42517</v>
      </c>
      <c r="B149" t="s">
        <v>339</v>
      </c>
      <c r="C149" s="92">
        <v>0.19652777777777777</v>
      </c>
      <c r="D149" s="92">
        <v>0.26041666666666669</v>
      </c>
      <c r="E149" s="92">
        <v>6.5972222222222224E-2</v>
      </c>
      <c r="F149" s="92">
        <v>0.2298611111111111</v>
      </c>
      <c r="G149" s="92">
        <v>0.37152777777777773</v>
      </c>
      <c r="H149" s="92">
        <v>0.43541666666666662</v>
      </c>
    </row>
    <row r="150" spans="1:8" x14ac:dyDescent="0.2">
      <c r="A150" s="89">
        <v>42518</v>
      </c>
      <c r="B150" t="s">
        <v>341</v>
      </c>
      <c r="C150" s="92">
        <v>0.19583333333333333</v>
      </c>
      <c r="D150" s="92">
        <v>0.25972222222222224</v>
      </c>
      <c r="E150" s="92">
        <v>6.5972222222222224E-2</v>
      </c>
      <c r="F150" s="92">
        <v>0.2298611111111111</v>
      </c>
      <c r="G150" s="92">
        <v>0.37222222222222223</v>
      </c>
      <c r="H150" s="92">
        <v>0.43611111111111112</v>
      </c>
    </row>
    <row r="151" spans="1:8" x14ac:dyDescent="0.2">
      <c r="A151" s="89">
        <v>42519</v>
      </c>
      <c r="B151" t="s">
        <v>343</v>
      </c>
      <c r="C151" s="92">
        <v>0.19583333333333333</v>
      </c>
      <c r="D151" s="92">
        <v>0.25972222222222224</v>
      </c>
      <c r="E151" s="92">
        <v>6.5972222222222224E-2</v>
      </c>
      <c r="F151" s="92">
        <v>0.2298611111111111</v>
      </c>
      <c r="G151" s="92">
        <v>0.37291666666666662</v>
      </c>
      <c r="H151" s="92">
        <v>0.4368055555555555</v>
      </c>
    </row>
    <row r="152" spans="1:8" x14ac:dyDescent="0.2">
      <c r="A152" s="89">
        <v>42520</v>
      </c>
      <c r="B152" t="s">
        <v>345</v>
      </c>
      <c r="C152" s="92">
        <v>0.19513888888888889</v>
      </c>
      <c r="D152" s="92">
        <v>0.2590277777777778</v>
      </c>
      <c r="E152" s="92">
        <v>6.5972222222222224E-2</v>
      </c>
      <c r="F152" s="92">
        <v>0.2298611111111111</v>
      </c>
      <c r="G152" s="92">
        <v>0.37291666666666662</v>
      </c>
      <c r="H152" s="92">
        <v>0.4375</v>
      </c>
    </row>
    <row r="153" spans="1:8" x14ac:dyDescent="0.2">
      <c r="A153" s="89">
        <v>42521</v>
      </c>
      <c r="B153" t="s">
        <v>347</v>
      </c>
      <c r="C153" s="92">
        <v>0.19444444444444445</v>
      </c>
      <c r="D153" s="92">
        <v>0.2590277777777778</v>
      </c>
      <c r="E153" s="92">
        <v>6.5972222222222224E-2</v>
      </c>
      <c r="F153" s="92">
        <v>0.23055555555555554</v>
      </c>
      <c r="G153" s="92">
        <v>0.37361111111111112</v>
      </c>
      <c r="H153" s="92">
        <v>0.4381944444444445</v>
      </c>
    </row>
    <row r="154" spans="1:8" x14ac:dyDescent="0.2">
      <c r="A154" s="89">
        <v>42522</v>
      </c>
      <c r="B154" t="s">
        <v>349</v>
      </c>
      <c r="C154" s="92">
        <v>0.19375000000000001</v>
      </c>
      <c r="D154" s="92">
        <v>0.2590277777777778</v>
      </c>
      <c r="E154" s="92">
        <v>6.5972222222222224E-2</v>
      </c>
      <c r="F154" s="92">
        <v>0.23055555555555554</v>
      </c>
      <c r="G154" s="92">
        <v>0.3743055555555555</v>
      </c>
      <c r="H154" s="92">
        <v>0.43888888888888888</v>
      </c>
    </row>
    <row r="155" spans="1:8" x14ac:dyDescent="0.2">
      <c r="A155" s="89">
        <v>42523</v>
      </c>
      <c r="B155" t="s">
        <v>351</v>
      </c>
      <c r="C155" s="92">
        <v>0.19375000000000001</v>
      </c>
      <c r="D155" s="92">
        <v>0.25833333333333336</v>
      </c>
      <c r="E155" s="92">
        <v>6.6666666666666666E-2</v>
      </c>
      <c r="F155" s="92">
        <v>0.23055555555555554</v>
      </c>
      <c r="G155" s="92">
        <v>0.3743055555555555</v>
      </c>
      <c r="H155" s="92">
        <v>0.43958333333333338</v>
      </c>
    </row>
    <row r="156" spans="1:8" x14ac:dyDescent="0.2">
      <c r="A156" s="89">
        <v>42524</v>
      </c>
      <c r="B156" t="s">
        <v>339</v>
      </c>
      <c r="C156" s="92">
        <v>0.19305555555555554</v>
      </c>
      <c r="D156" s="92">
        <v>0.25833333333333336</v>
      </c>
      <c r="E156" s="92">
        <v>6.6666666666666666E-2</v>
      </c>
      <c r="F156" s="92">
        <v>0.23055555555555554</v>
      </c>
      <c r="G156" s="92">
        <v>0.375</v>
      </c>
      <c r="H156" s="92">
        <v>0.44027777777777777</v>
      </c>
    </row>
    <row r="157" spans="1:8" x14ac:dyDescent="0.2">
      <c r="A157" s="89">
        <v>42525</v>
      </c>
      <c r="B157" t="s">
        <v>341</v>
      </c>
      <c r="C157" s="92">
        <v>0.19305555555555554</v>
      </c>
      <c r="D157" s="92">
        <v>0.25833333333333336</v>
      </c>
      <c r="E157" s="92">
        <v>6.6666666666666666E-2</v>
      </c>
      <c r="F157" s="92">
        <v>0.23124999999999998</v>
      </c>
      <c r="G157" s="92">
        <v>0.3756944444444445</v>
      </c>
      <c r="H157" s="92">
        <v>0.44097222222222227</v>
      </c>
    </row>
    <row r="158" spans="1:8" x14ac:dyDescent="0.2">
      <c r="A158" s="89">
        <v>42526</v>
      </c>
      <c r="B158" t="s">
        <v>343</v>
      </c>
      <c r="C158" s="92">
        <v>0.19236111111111112</v>
      </c>
      <c r="D158" s="92">
        <v>0.25763888888888892</v>
      </c>
      <c r="E158" s="92">
        <v>6.6666666666666666E-2</v>
      </c>
      <c r="F158" s="92">
        <v>0.23124999999999998</v>
      </c>
      <c r="G158" s="92">
        <v>0.3756944444444445</v>
      </c>
      <c r="H158" s="92">
        <v>0.44166666666666665</v>
      </c>
    </row>
    <row r="159" spans="1:8" x14ac:dyDescent="0.2">
      <c r="A159" s="89">
        <v>42527</v>
      </c>
      <c r="B159" s="2" t="s">
        <v>345</v>
      </c>
      <c r="C159" s="97">
        <v>0.19236111111111112</v>
      </c>
      <c r="D159" s="97">
        <v>0.25763888888888892</v>
      </c>
      <c r="E159" s="97">
        <v>6.6666666666666666E-2</v>
      </c>
      <c r="F159" s="97">
        <v>0.23124999999999998</v>
      </c>
      <c r="G159" s="97">
        <v>0.37638888888888888</v>
      </c>
      <c r="H159" s="97">
        <v>0.44166666666666665</v>
      </c>
    </row>
    <row r="160" spans="1:8" x14ac:dyDescent="0.2">
      <c r="A160" s="89">
        <v>42528</v>
      </c>
      <c r="B160" t="s">
        <v>347</v>
      </c>
      <c r="C160" s="92">
        <v>0.19166666666666665</v>
      </c>
      <c r="D160" s="92">
        <v>0.25763888888888892</v>
      </c>
      <c r="E160" s="92">
        <v>6.7361111111111108E-2</v>
      </c>
      <c r="F160" s="92">
        <v>0.23124999999999998</v>
      </c>
      <c r="G160" s="92">
        <v>0.37638888888888888</v>
      </c>
      <c r="H160" s="92">
        <v>0.44236111111111115</v>
      </c>
    </row>
    <row r="161" spans="1:8" x14ac:dyDescent="0.2">
      <c r="A161" s="89">
        <v>42529</v>
      </c>
      <c r="B161" t="s">
        <v>349</v>
      </c>
      <c r="C161" s="92">
        <v>0.19166666666666665</v>
      </c>
      <c r="D161" s="92">
        <v>0.25763888888888892</v>
      </c>
      <c r="E161" s="92">
        <v>6.7361111111111108E-2</v>
      </c>
      <c r="F161" s="92">
        <v>0.23194444444444443</v>
      </c>
      <c r="G161" s="92">
        <v>0.37708333333333338</v>
      </c>
      <c r="H161" s="92">
        <v>0.44305555555555554</v>
      </c>
    </row>
    <row r="162" spans="1:8" x14ac:dyDescent="0.2">
      <c r="A162" s="89">
        <v>42530</v>
      </c>
      <c r="B162" t="s">
        <v>351</v>
      </c>
      <c r="C162" s="92">
        <v>0.19166666666666665</v>
      </c>
      <c r="D162" s="92">
        <v>0.25763888888888892</v>
      </c>
      <c r="E162" s="92">
        <v>6.7361111111111108E-2</v>
      </c>
      <c r="F162" s="92">
        <v>0.23194444444444443</v>
      </c>
      <c r="G162" s="92">
        <v>0.37777777777777777</v>
      </c>
      <c r="H162" s="92">
        <v>0.44375000000000003</v>
      </c>
    </row>
    <row r="163" spans="1:8" x14ac:dyDescent="0.2">
      <c r="A163" s="89">
        <v>42531</v>
      </c>
      <c r="B163" t="s">
        <v>339</v>
      </c>
      <c r="C163" s="92">
        <v>0.19097222222222221</v>
      </c>
      <c r="D163" s="92">
        <v>0.25694444444444448</v>
      </c>
      <c r="E163" s="92">
        <v>6.7361111111111108E-2</v>
      </c>
      <c r="F163" s="92">
        <v>0.23194444444444443</v>
      </c>
      <c r="G163" s="92">
        <v>0.37777777777777777</v>
      </c>
      <c r="H163" s="92">
        <v>0.44375000000000003</v>
      </c>
    </row>
    <row r="164" spans="1:8" x14ac:dyDescent="0.2">
      <c r="A164" s="89">
        <v>42532</v>
      </c>
      <c r="B164" t="s">
        <v>341</v>
      </c>
      <c r="C164" s="92">
        <v>0.19097222222222221</v>
      </c>
      <c r="D164" s="92">
        <v>0.25694444444444448</v>
      </c>
      <c r="E164" s="92">
        <v>6.7361111111111108E-2</v>
      </c>
      <c r="F164" s="92">
        <v>0.23194444444444443</v>
      </c>
      <c r="G164" s="92">
        <v>0.37847222222222227</v>
      </c>
      <c r="H164" s="92">
        <v>0.44444444444444442</v>
      </c>
    </row>
    <row r="165" spans="1:8" x14ac:dyDescent="0.2">
      <c r="A165" s="89">
        <v>42533</v>
      </c>
      <c r="B165" t="s">
        <v>343</v>
      </c>
      <c r="C165" s="92">
        <v>0.19097222222222221</v>
      </c>
      <c r="D165" s="92">
        <v>0.25694444444444448</v>
      </c>
      <c r="E165" s="92">
        <v>6.805555555555555E-2</v>
      </c>
      <c r="F165" s="92">
        <v>0.23263888888888887</v>
      </c>
      <c r="G165" s="92">
        <v>0.37847222222222227</v>
      </c>
      <c r="H165" s="92">
        <v>0.44444444444444442</v>
      </c>
    </row>
    <row r="166" spans="1:8" x14ac:dyDescent="0.2">
      <c r="A166" s="89">
        <v>42534</v>
      </c>
      <c r="B166" t="s">
        <v>345</v>
      </c>
      <c r="C166" s="92">
        <v>0.19097222222222221</v>
      </c>
      <c r="D166" s="92">
        <v>0.25694444444444448</v>
      </c>
      <c r="E166" s="92">
        <v>6.805555555555555E-2</v>
      </c>
      <c r="F166" s="92">
        <v>0.23263888888888887</v>
      </c>
      <c r="G166" s="92">
        <v>0.37847222222222227</v>
      </c>
      <c r="H166" s="92">
        <v>0.44513888888888892</v>
      </c>
    </row>
    <row r="167" spans="1:8" x14ac:dyDescent="0.2">
      <c r="A167" s="89">
        <v>42535</v>
      </c>
      <c r="B167" t="s">
        <v>347</v>
      </c>
      <c r="C167" s="92">
        <v>0.19097222222222221</v>
      </c>
      <c r="D167" s="92">
        <v>0.25694444444444448</v>
      </c>
      <c r="E167" s="92">
        <v>6.805555555555555E-2</v>
      </c>
      <c r="F167" s="92">
        <v>0.23263888888888887</v>
      </c>
      <c r="G167" s="92">
        <v>0.37916666666666665</v>
      </c>
      <c r="H167" s="92">
        <v>0.44513888888888892</v>
      </c>
    </row>
    <row r="168" spans="1:8" x14ac:dyDescent="0.2">
      <c r="A168" s="89">
        <v>42536</v>
      </c>
      <c r="B168" t="s">
        <v>349</v>
      </c>
      <c r="C168" s="92">
        <v>0.19097222222222221</v>
      </c>
      <c r="D168" s="92">
        <v>0.25694444444444448</v>
      </c>
      <c r="E168" s="92">
        <v>6.805555555555555E-2</v>
      </c>
      <c r="F168" s="92">
        <v>0.23263888888888887</v>
      </c>
      <c r="G168" s="92">
        <v>0.37916666666666665</v>
      </c>
      <c r="H168" s="92">
        <v>0.4458333333333333</v>
      </c>
    </row>
    <row r="169" spans="1:8" x14ac:dyDescent="0.2">
      <c r="A169" s="89">
        <v>42537</v>
      </c>
      <c r="B169" t="s">
        <v>351</v>
      </c>
      <c r="C169" s="92">
        <v>0.19097222222222221</v>
      </c>
      <c r="D169" s="92">
        <v>0.25694444444444448</v>
      </c>
      <c r="E169" s="92">
        <v>6.805555555555555E-2</v>
      </c>
      <c r="F169" s="92">
        <v>0.23333333333333331</v>
      </c>
      <c r="G169" s="92">
        <v>0.37916666666666665</v>
      </c>
      <c r="H169" s="92">
        <v>0.4458333333333333</v>
      </c>
    </row>
    <row r="170" spans="1:8" x14ac:dyDescent="0.2">
      <c r="A170" s="89">
        <v>42538</v>
      </c>
      <c r="B170" t="s">
        <v>339</v>
      </c>
      <c r="C170" s="92">
        <v>0.19097222222222221</v>
      </c>
      <c r="D170" s="92">
        <v>0.25694444444444448</v>
      </c>
      <c r="E170" s="92">
        <v>6.8749999999999992E-2</v>
      </c>
      <c r="F170" s="92">
        <v>0.23333333333333331</v>
      </c>
      <c r="G170" s="92">
        <v>0.37986111111111115</v>
      </c>
      <c r="H170" s="92">
        <v>0.4465277777777778</v>
      </c>
    </row>
    <row r="171" spans="1:8" x14ac:dyDescent="0.2">
      <c r="A171" s="89">
        <v>42539</v>
      </c>
      <c r="B171" t="s">
        <v>341</v>
      </c>
      <c r="C171" s="92">
        <v>0.19097222222222221</v>
      </c>
      <c r="D171" s="92">
        <v>0.25763888888888892</v>
      </c>
      <c r="E171" s="92">
        <v>6.8749999999999992E-2</v>
      </c>
      <c r="F171" s="92">
        <v>0.23333333333333331</v>
      </c>
      <c r="G171" s="92">
        <v>0.37986111111111115</v>
      </c>
      <c r="H171" s="92">
        <v>0.4465277777777778</v>
      </c>
    </row>
    <row r="172" spans="1:8" x14ac:dyDescent="0.2">
      <c r="A172" s="89">
        <v>42540</v>
      </c>
      <c r="B172" t="s">
        <v>343</v>
      </c>
      <c r="C172" s="92">
        <v>0.19097222222222221</v>
      </c>
      <c r="D172" s="92">
        <v>0.25763888888888892</v>
      </c>
      <c r="E172" s="92">
        <v>6.8749999999999992E-2</v>
      </c>
      <c r="F172" s="92">
        <v>0.23333333333333331</v>
      </c>
      <c r="G172" s="92">
        <v>0.37986111111111115</v>
      </c>
      <c r="H172" s="92">
        <v>0.4465277777777778</v>
      </c>
    </row>
    <row r="173" spans="1:8" x14ac:dyDescent="0.2">
      <c r="A173" s="89">
        <v>42541</v>
      </c>
      <c r="B173" t="s">
        <v>345</v>
      </c>
      <c r="C173" s="92">
        <v>0.19097222222222221</v>
      </c>
      <c r="D173" s="92">
        <v>0.25763888888888892</v>
      </c>
      <c r="E173" s="92">
        <v>6.8749999999999992E-2</v>
      </c>
      <c r="F173" s="92">
        <v>0.23402777777777781</v>
      </c>
      <c r="G173" s="92">
        <v>0.38055555555555554</v>
      </c>
      <c r="H173" s="92">
        <v>0.44722222222222219</v>
      </c>
    </row>
    <row r="174" spans="1:8" x14ac:dyDescent="0.2">
      <c r="A174" s="89">
        <v>42542</v>
      </c>
      <c r="B174" t="s">
        <v>347</v>
      </c>
      <c r="C174" s="92">
        <v>0.19097222222222221</v>
      </c>
      <c r="D174" s="92">
        <v>0.25763888888888892</v>
      </c>
      <c r="E174" s="92">
        <v>6.8749999999999992E-2</v>
      </c>
      <c r="F174" s="92">
        <v>0.23402777777777781</v>
      </c>
      <c r="G174" s="92">
        <v>0.38055555555555554</v>
      </c>
      <c r="H174" s="92">
        <v>0.44722222222222219</v>
      </c>
    </row>
    <row r="175" spans="1:8" x14ac:dyDescent="0.2">
      <c r="A175" s="89">
        <v>42543</v>
      </c>
      <c r="B175" t="s">
        <v>349</v>
      </c>
      <c r="C175" s="92">
        <v>0.19097222222222221</v>
      </c>
      <c r="D175" s="92">
        <v>0.25763888888888892</v>
      </c>
      <c r="E175" s="92">
        <v>6.9444444444444434E-2</v>
      </c>
      <c r="F175" s="92">
        <v>0.23402777777777781</v>
      </c>
      <c r="G175" s="92">
        <v>0.38055555555555554</v>
      </c>
      <c r="H175" s="92">
        <v>0.44722222222222219</v>
      </c>
    </row>
    <row r="176" spans="1:8" x14ac:dyDescent="0.2">
      <c r="A176" s="89">
        <v>42544</v>
      </c>
      <c r="B176" t="s">
        <v>351</v>
      </c>
      <c r="C176" s="92">
        <v>0.19166666666666665</v>
      </c>
      <c r="D176" s="92">
        <v>0.25833333333333336</v>
      </c>
      <c r="E176" s="92">
        <v>6.9444444444444434E-2</v>
      </c>
      <c r="F176" s="92">
        <v>0.23402777777777781</v>
      </c>
      <c r="G176" s="92">
        <v>0.38055555555555554</v>
      </c>
      <c r="H176" s="92">
        <v>0.44722222222222219</v>
      </c>
    </row>
    <row r="177" spans="1:26" x14ac:dyDescent="0.2">
      <c r="A177" s="89">
        <v>42545</v>
      </c>
      <c r="B177" t="s">
        <v>339</v>
      </c>
      <c r="C177" s="92">
        <v>0.19166666666666665</v>
      </c>
      <c r="D177" s="92">
        <v>0.25833333333333336</v>
      </c>
      <c r="E177" s="92">
        <v>6.9444444444444434E-2</v>
      </c>
      <c r="F177" s="92">
        <v>0.23402777777777781</v>
      </c>
      <c r="G177" s="92">
        <v>0.38055555555555554</v>
      </c>
      <c r="H177" s="92">
        <v>0.44722222222222219</v>
      </c>
    </row>
    <row r="178" spans="1:26" x14ac:dyDescent="0.2">
      <c r="A178" s="89">
        <v>42546</v>
      </c>
      <c r="B178" t="s">
        <v>341</v>
      </c>
      <c r="C178" s="92">
        <v>0.19166666666666665</v>
      </c>
      <c r="D178" s="92">
        <v>0.25833333333333336</v>
      </c>
      <c r="E178" s="92">
        <v>6.9444444444444434E-2</v>
      </c>
      <c r="F178" s="92">
        <v>0.23472222222222219</v>
      </c>
      <c r="G178" s="92">
        <v>0.38055555555555554</v>
      </c>
      <c r="H178" s="92">
        <v>0.44722222222222219</v>
      </c>
    </row>
    <row r="179" spans="1:26" x14ac:dyDescent="0.2">
      <c r="A179" s="89">
        <v>42547</v>
      </c>
      <c r="B179" t="s">
        <v>343</v>
      </c>
      <c r="C179" s="92">
        <v>0.19236111111111112</v>
      </c>
      <c r="D179" s="92">
        <v>0.2590277777777778</v>
      </c>
      <c r="E179" s="92">
        <v>7.013888888888889E-2</v>
      </c>
      <c r="F179" s="92">
        <v>0.23472222222222219</v>
      </c>
      <c r="G179" s="92">
        <v>0.38055555555555554</v>
      </c>
      <c r="H179" s="92">
        <v>0.44722222222222219</v>
      </c>
    </row>
    <row r="180" spans="1:26" x14ac:dyDescent="0.2">
      <c r="A180" s="89">
        <v>42548</v>
      </c>
      <c r="B180" t="s">
        <v>345</v>
      </c>
      <c r="C180" s="92">
        <v>0.19236111111111112</v>
      </c>
      <c r="D180" s="92">
        <v>0.2590277777777778</v>
      </c>
      <c r="E180" s="92">
        <v>7.013888888888889E-2</v>
      </c>
      <c r="F180" s="92">
        <v>0.23472222222222219</v>
      </c>
      <c r="G180" s="92">
        <v>0.38055555555555554</v>
      </c>
      <c r="H180" s="92">
        <v>0.44722222222222219</v>
      </c>
    </row>
    <row r="181" spans="1:26" x14ac:dyDescent="0.2">
      <c r="A181" s="89">
        <v>42549</v>
      </c>
      <c r="B181" t="s">
        <v>347</v>
      </c>
      <c r="C181" s="92">
        <v>0.19305555555555554</v>
      </c>
      <c r="D181" s="92">
        <v>0.2590277777777778</v>
      </c>
      <c r="E181" s="92">
        <v>7.013888888888889E-2</v>
      </c>
      <c r="F181" s="92">
        <v>0.23472222222222219</v>
      </c>
      <c r="G181" s="92">
        <v>0.38055555555555554</v>
      </c>
      <c r="H181" s="92">
        <v>0.44722222222222219</v>
      </c>
    </row>
    <row r="182" spans="1:26" x14ac:dyDescent="0.2">
      <c r="A182" s="89">
        <v>42550</v>
      </c>
      <c r="B182" t="s">
        <v>349</v>
      </c>
      <c r="C182" s="92">
        <v>0.19305555555555554</v>
      </c>
      <c r="D182" s="92">
        <v>0.25972222222222224</v>
      </c>
      <c r="E182" s="92">
        <v>7.013888888888889E-2</v>
      </c>
      <c r="F182" s="92">
        <v>0.23472222222222219</v>
      </c>
      <c r="G182" s="92">
        <v>0.38055555555555554</v>
      </c>
      <c r="H182" s="92">
        <v>0.44722222222222219</v>
      </c>
    </row>
    <row r="183" spans="1:26" x14ac:dyDescent="0.2">
      <c r="A183" s="89">
        <v>42551</v>
      </c>
      <c r="B183" t="s">
        <v>351</v>
      </c>
      <c r="C183" s="92">
        <v>0.19375000000000001</v>
      </c>
      <c r="D183" s="92">
        <v>0.25972222222222224</v>
      </c>
      <c r="E183" s="92">
        <v>7.013888888888889E-2</v>
      </c>
      <c r="F183" s="92">
        <v>0.23472222222222219</v>
      </c>
      <c r="G183" s="92">
        <v>0.38055555555555554</v>
      </c>
      <c r="H183" s="92">
        <v>0.4465277777777778</v>
      </c>
    </row>
    <row r="184" spans="1:26" x14ac:dyDescent="0.2">
      <c r="A184" s="89">
        <v>42552</v>
      </c>
      <c r="B184" t="s">
        <v>339</v>
      </c>
      <c r="C184" s="92">
        <v>0.19444444444444445</v>
      </c>
      <c r="D184" s="92">
        <v>0.26041666666666669</v>
      </c>
      <c r="E184" s="92">
        <v>7.0833333333333331E-2</v>
      </c>
      <c r="F184" s="92">
        <v>0.23541666666666669</v>
      </c>
      <c r="G184" s="92">
        <v>0.38055555555555554</v>
      </c>
      <c r="H184" s="92">
        <v>0.4465277777777778</v>
      </c>
    </row>
    <row r="185" spans="1:26" x14ac:dyDescent="0.2">
      <c r="A185" s="89">
        <v>42553</v>
      </c>
      <c r="B185" t="s">
        <v>341</v>
      </c>
      <c r="C185" s="92">
        <v>0.19444444444444445</v>
      </c>
      <c r="D185" s="92">
        <v>0.26041666666666669</v>
      </c>
      <c r="E185" s="92">
        <v>7.0833333333333331E-2</v>
      </c>
      <c r="F185" s="92">
        <v>0.23541666666666669</v>
      </c>
      <c r="G185" s="92">
        <v>0.38055555555555554</v>
      </c>
      <c r="H185" s="92">
        <v>0.4465277777777778</v>
      </c>
    </row>
    <row r="186" spans="1:26" x14ac:dyDescent="0.2">
      <c r="A186" s="89">
        <v>42554</v>
      </c>
      <c r="B186" t="s">
        <v>343</v>
      </c>
      <c r="C186" s="92">
        <v>0.19513888888888889</v>
      </c>
      <c r="D186" s="92">
        <v>0.26111111111111113</v>
      </c>
      <c r="E186" s="92">
        <v>7.0833333333333331E-2</v>
      </c>
      <c r="F186" s="92">
        <v>0.23541666666666669</v>
      </c>
      <c r="G186" s="92">
        <v>0.38055555555555554</v>
      </c>
      <c r="H186" s="92">
        <v>0.4458333333333333</v>
      </c>
    </row>
    <row r="187" spans="1:26" x14ac:dyDescent="0.2">
      <c r="A187" s="89">
        <v>42555</v>
      </c>
      <c r="B187" t="s">
        <v>345</v>
      </c>
      <c r="C187" s="92">
        <v>0.19583333333333333</v>
      </c>
      <c r="D187" s="92">
        <v>0.26111111111111113</v>
      </c>
      <c r="E187" s="92">
        <v>7.0833333333333331E-2</v>
      </c>
      <c r="F187" s="92">
        <v>0.23541666666666669</v>
      </c>
      <c r="G187" s="92">
        <v>0.38055555555555554</v>
      </c>
      <c r="H187" s="92">
        <v>0.4458333333333333</v>
      </c>
    </row>
    <row r="188" spans="1:26" x14ac:dyDescent="0.2">
      <c r="A188" s="89">
        <v>42556</v>
      </c>
      <c r="B188" t="s">
        <v>347</v>
      </c>
      <c r="C188" s="92">
        <v>0.19652777777777777</v>
      </c>
      <c r="D188" s="92">
        <v>0.26180555555555557</v>
      </c>
      <c r="E188" s="92">
        <v>7.0833333333333331E-2</v>
      </c>
      <c r="F188" s="92">
        <v>0.23541666666666669</v>
      </c>
      <c r="G188" s="92">
        <v>0.37986111111111115</v>
      </c>
      <c r="H188" s="92">
        <v>0.44513888888888892</v>
      </c>
    </row>
    <row r="189" spans="1:26" x14ac:dyDescent="0.2">
      <c r="A189" s="89">
        <v>42557</v>
      </c>
      <c r="B189" s="2" t="s">
        <v>349</v>
      </c>
      <c r="C189" s="97">
        <v>0.19652777777777777</v>
      </c>
      <c r="D189" s="97">
        <v>0.26250000000000001</v>
      </c>
      <c r="E189" s="97">
        <v>7.0833333333333331E-2</v>
      </c>
      <c r="F189" s="97">
        <v>0.23541666666666669</v>
      </c>
      <c r="G189" s="97">
        <v>0.37986111111111115</v>
      </c>
      <c r="H189" s="97">
        <v>0.44513888888888892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89">
        <v>42558</v>
      </c>
      <c r="B190" t="s">
        <v>351</v>
      </c>
      <c r="C190" s="92">
        <v>0.19722222222222222</v>
      </c>
      <c r="D190" s="92">
        <v>0.26250000000000001</v>
      </c>
      <c r="E190" s="92">
        <v>7.1527777777777787E-2</v>
      </c>
      <c r="F190" s="92">
        <v>0.23541666666666669</v>
      </c>
      <c r="G190" s="92">
        <v>0.37986111111111115</v>
      </c>
      <c r="H190" s="92">
        <v>0.44444444444444442</v>
      </c>
    </row>
    <row r="191" spans="1:26" x14ac:dyDescent="0.2">
      <c r="A191" s="89">
        <v>42559</v>
      </c>
      <c r="B191" t="s">
        <v>339</v>
      </c>
      <c r="C191" s="92">
        <v>0.19791666666666666</v>
      </c>
      <c r="D191" s="92">
        <v>0.26319444444444445</v>
      </c>
      <c r="E191" s="92">
        <v>7.1527777777777787E-2</v>
      </c>
      <c r="F191" s="92">
        <v>0.23541666666666669</v>
      </c>
      <c r="G191" s="92">
        <v>0.37916666666666665</v>
      </c>
      <c r="H191" s="92">
        <v>0.44444444444444442</v>
      </c>
    </row>
    <row r="192" spans="1:26" x14ac:dyDescent="0.2">
      <c r="A192" s="89">
        <v>42560</v>
      </c>
      <c r="B192" t="s">
        <v>341</v>
      </c>
      <c r="C192" s="92">
        <v>0.1986111111111111</v>
      </c>
      <c r="D192" s="92">
        <v>0.26319444444444445</v>
      </c>
      <c r="E192" s="92">
        <v>7.1527777777777787E-2</v>
      </c>
      <c r="F192" s="92">
        <v>0.23541666666666669</v>
      </c>
      <c r="G192" s="92">
        <v>0.37916666666666665</v>
      </c>
      <c r="H192" s="92">
        <v>0.44375000000000003</v>
      </c>
    </row>
    <row r="193" spans="1:8" x14ac:dyDescent="0.2">
      <c r="A193" s="89">
        <v>42561</v>
      </c>
      <c r="B193" t="s">
        <v>343</v>
      </c>
      <c r="C193" s="92">
        <v>0.19930555555555554</v>
      </c>
      <c r="D193" s="92">
        <v>0.2638888888888889</v>
      </c>
      <c r="E193" s="92">
        <v>7.1527777777777787E-2</v>
      </c>
      <c r="F193" s="92">
        <v>0.23541666666666669</v>
      </c>
      <c r="G193" s="92">
        <v>0.37916666666666665</v>
      </c>
      <c r="H193" s="92">
        <v>0.44375000000000003</v>
      </c>
    </row>
    <row r="194" spans="1:8" x14ac:dyDescent="0.2">
      <c r="A194" s="89">
        <v>42562</v>
      </c>
      <c r="B194" t="s">
        <v>345</v>
      </c>
      <c r="C194" s="92">
        <v>0.19999999999999998</v>
      </c>
      <c r="D194" s="92">
        <v>0.26458333333333334</v>
      </c>
      <c r="E194" s="92">
        <v>7.1527777777777787E-2</v>
      </c>
      <c r="F194" s="92">
        <v>0.23541666666666669</v>
      </c>
      <c r="G194" s="92">
        <v>0.37847222222222227</v>
      </c>
      <c r="H194" s="92">
        <v>0.44305555555555554</v>
      </c>
    </row>
    <row r="195" spans="1:8" x14ac:dyDescent="0.2">
      <c r="A195" s="89">
        <v>42563</v>
      </c>
      <c r="B195" t="s">
        <v>347</v>
      </c>
      <c r="C195" s="92">
        <v>0.20069444444444443</v>
      </c>
      <c r="D195" s="92">
        <v>0.26458333333333334</v>
      </c>
      <c r="E195" s="92">
        <v>7.1527777777777787E-2</v>
      </c>
      <c r="F195" s="92">
        <v>0.23541666666666669</v>
      </c>
      <c r="G195" s="92">
        <v>0.37847222222222227</v>
      </c>
      <c r="H195" s="92">
        <v>0.44236111111111115</v>
      </c>
    </row>
    <row r="196" spans="1:8" x14ac:dyDescent="0.2">
      <c r="A196" s="89">
        <v>42564</v>
      </c>
      <c r="B196" t="s">
        <v>349</v>
      </c>
      <c r="C196" s="92">
        <v>0.20138888888888887</v>
      </c>
      <c r="D196" s="92">
        <v>0.26527777777777778</v>
      </c>
      <c r="E196" s="92">
        <v>7.1527777777777787E-2</v>
      </c>
      <c r="F196" s="92">
        <v>0.23541666666666669</v>
      </c>
      <c r="G196" s="92">
        <v>0.37777777777777777</v>
      </c>
      <c r="H196" s="92">
        <v>0.44166666666666665</v>
      </c>
    </row>
    <row r="197" spans="1:8" x14ac:dyDescent="0.2">
      <c r="A197" s="89">
        <v>42565</v>
      </c>
      <c r="B197" t="s">
        <v>351</v>
      </c>
      <c r="C197" s="92">
        <v>0.20208333333333331</v>
      </c>
      <c r="D197" s="92">
        <v>0.26597222222222222</v>
      </c>
      <c r="E197" s="92">
        <v>7.1527777777777787E-2</v>
      </c>
      <c r="F197" s="92">
        <v>0.23541666666666669</v>
      </c>
      <c r="G197" s="92">
        <v>0.37777777777777777</v>
      </c>
      <c r="H197" s="92">
        <v>0.44097222222222227</v>
      </c>
    </row>
    <row r="198" spans="1:8" x14ac:dyDescent="0.2">
      <c r="A198" s="89">
        <v>42566</v>
      </c>
      <c r="B198" t="s">
        <v>339</v>
      </c>
      <c r="C198" s="92">
        <v>0.20277777777777781</v>
      </c>
      <c r="D198" s="92">
        <v>0.26666666666666666</v>
      </c>
      <c r="E198" s="92">
        <v>7.2222222222222229E-2</v>
      </c>
      <c r="F198" s="92">
        <v>0.23541666666666669</v>
      </c>
      <c r="G198" s="92">
        <v>0.37708333333333338</v>
      </c>
      <c r="H198" s="92">
        <v>0.44097222222222227</v>
      </c>
    </row>
    <row r="199" spans="1:8" x14ac:dyDescent="0.2">
      <c r="A199" s="89">
        <v>42567</v>
      </c>
      <c r="B199" t="s">
        <v>341</v>
      </c>
      <c r="C199" s="92">
        <v>0.20347222222222219</v>
      </c>
      <c r="D199" s="92">
        <v>0.26666666666666666</v>
      </c>
      <c r="E199" s="92">
        <v>7.2222222222222229E-2</v>
      </c>
      <c r="F199" s="92">
        <v>0.23541666666666669</v>
      </c>
      <c r="G199" s="92">
        <v>0.37638888888888888</v>
      </c>
      <c r="H199" s="92">
        <v>0.44027777777777777</v>
      </c>
    </row>
    <row r="200" spans="1:8" x14ac:dyDescent="0.2">
      <c r="A200" s="89">
        <v>42568</v>
      </c>
      <c r="B200" t="s">
        <v>343</v>
      </c>
      <c r="C200" s="92">
        <v>0.20416666666666669</v>
      </c>
      <c r="D200" s="92">
        <v>0.2673611111111111</v>
      </c>
      <c r="E200" s="92">
        <v>7.2222222222222229E-2</v>
      </c>
      <c r="F200" s="92">
        <v>0.23541666666666669</v>
      </c>
      <c r="G200" s="92">
        <v>0.37638888888888888</v>
      </c>
      <c r="H200" s="92">
        <v>0.43958333333333338</v>
      </c>
    </row>
    <row r="201" spans="1:8" x14ac:dyDescent="0.2">
      <c r="A201" s="89">
        <v>42569</v>
      </c>
      <c r="B201" t="s">
        <v>345</v>
      </c>
      <c r="C201" s="92">
        <v>0.20486111111111113</v>
      </c>
      <c r="D201" s="92">
        <v>0.26805555555555555</v>
      </c>
      <c r="E201" s="92">
        <v>7.2222222222222229E-2</v>
      </c>
      <c r="F201" s="92">
        <v>0.23541666666666669</v>
      </c>
      <c r="G201" s="92">
        <v>0.3756944444444445</v>
      </c>
      <c r="H201" s="92">
        <v>0.43888888888888888</v>
      </c>
    </row>
    <row r="202" spans="1:8" x14ac:dyDescent="0.2">
      <c r="A202" s="89">
        <v>42570</v>
      </c>
      <c r="B202" t="s">
        <v>347</v>
      </c>
      <c r="C202" s="92">
        <v>0.20555555555555557</v>
      </c>
      <c r="D202" s="92">
        <v>0.26874999999999999</v>
      </c>
      <c r="E202" s="92">
        <v>7.2222222222222229E-2</v>
      </c>
      <c r="F202" s="92">
        <v>0.23541666666666669</v>
      </c>
      <c r="G202" s="92">
        <v>0.3756944444444445</v>
      </c>
      <c r="H202" s="92">
        <v>0.4381944444444445</v>
      </c>
    </row>
    <row r="203" spans="1:8" x14ac:dyDescent="0.2">
      <c r="A203" s="89">
        <v>42571</v>
      </c>
      <c r="B203" t="s">
        <v>349</v>
      </c>
      <c r="C203" s="92">
        <v>0.20625000000000002</v>
      </c>
      <c r="D203" s="92">
        <v>0.26944444444444443</v>
      </c>
      <c r="E203" s="92">
        <v>7.2222222222222229E-2</v>
      </c>
      <c r="F203" s="92">
        <v>0.23541666666666669</v>
      </c>
      <c r="G203" s="92">
        <v>0.375</v>
      </c>
      <c r="H203" s="92">
        <v>0.4375</v>
      </c>
    </row>
    <row r="204" spans="1:8" x14ac:dyDescent="0.2">
      <c r="A204" s="89">
        <v>42572</v>
      </c>
      <c r="B204" t="s">
        <v>351</v>
      </c>
      <c r="C204" s="92">
        <v>0.2076388888888889</v>
      </c>
      <c r="D204" s="92">
        <v>0.26944444444444443</v>
      </c>
      <c r="E204" s="92">
        <v>7.2222222222222229E-2</v>
      </c>
      <c r="F204" s="92">
        <v>0.23541666666666669</v>
      </c>
      <c r="G204" s="92">
        <v>0.3743055555555555</v>
      </c>
      <c r="H204" s="92">
        <v>0.4368055555555555</v>
      </c>
    </row>
    <row r="205" spans="1:8" x14ac:dyDescent="0.2">
      <c r="A205" s="89">
        <v>42573</v>
      </c>
      <c r="B205" t="s">
        <v>339</v>
      </c>
      <c r="C205" s="92">
        <v>0.20833333333333334</v>
      </c>
      <c r="D205" s="92">
        <v>0.27013888888888887</v>
      </c>
      <c r="E205" s="92">
        <v>7.2222222222222229E-2</v>
      </c>
      <c r="F205" s="92">
        <v>0.23541666666666669</v>
      </c>
      <c r="G205" s="92">
        <v>0.37361111111111112</v>
      </c>
      <c r="H205" s="92">
        <v>0.43541666666666662</v>
      </c>
    </row>
    <row r="206" spans="1:8" x14ac:dyDescent="0.2">
      <c r="A206" s="89">
        <v>42574</v>
      </c>
      <c r="B206" t="s">
        <v>341</v>
      </c>
      <c r="C206" s="92">
        <v>0.20902777777777778</v>
      </c>
      <c r="D206" s="92">
        <v>0.27083333333333331</v>
      </c>
      <c r="E206" s="92">
        <v>7.2222222222222229E-2</v>
      </c>
      <c r="F206" s="92">
        <v>0.23472222222222219</v>
      </c>
      <c r="G206" s="92">
        <v>0.37291666666666662</v>
      </c>
      <c r="H206" s="92">
        <v>0.43472222222222223</v>
      </c>
    </row>
    <row r="207" spans="1:8" x14ac:dyDescent="0.2">
      <c r="A207" s="89">
        <v>42575</v>
      </c>
      <c r="B207" t="s">
        <v>343</v>
      </c>
      <c r="C207" s="92">
        <v>0.20972222222222223</v>
      </c>
      <c r="D207" s="92">
        <v>0.27152777777777776</v>
      </c>
      <c r="E207" s="92">
        <v>7.2222222222222229E-2</v>
      </c>
      <c r="F207" s="92">
        <v>0.23472222222222219</v>
      </c>
      <c r="G207" s="92">
        <v>0.37291666666666662</v>
      </c>
      <c r="H207" s="92">
        <v>0.43402777777777773</v>
      </c>
    </row>
    <row r="208" spans="1:8" x14ac:dyDescent="0.2">
      <c r="A208" s="89">
        <v>42576</v>
      </c>
      <c r="B208" t="s">
        <v>345</v>
      </c>
      <c r="C208" s="92">
        <v>0.21041666666666667</v>
      </c>
      <c r="D208" s="92">
        <v>0.2722222222222222</v>
      </c>
      <c r="E208" s="92">
        <v>7.2222222222222229E-2</v>
      </c>
      <c r="F208" s="92">
        <v>0.23472222222222219</v>
      </c>
      <c r="G208" s="92">
        <v>0.37222222222222223</v>
      </c>
      <c r="H208" s="92">
        <v>0.43333333333333335</v>
      </c>
    </row>
    <row r="209" spans="1:26" x14ac:dyDescent="0.2">
      <c r="A209" s="89">
        <v>42577</v>
      </c>
      <c r="B209" t="s">
        <v>347</v>
      </c>
      <c r="C209" s="92">
        <v>0.21111111111111111</v>
      </c>
      <c r="D209" s="92">
        <v>0.27291666666666664</v>
      </c>
      <c r="E209" s="92">
        <v>7.2222222222222229E-2</v>
      </c>
      <c r="F209" s="92">
        <v>0.23472222222222219</v>
      </c>
      <c r="G209" s="92">
        <v>0.37152777777777773</v>
      </c>
      <c r="H209" s="92">
        <v>0.43263888888888885</v>
      </c>
    </row>
    <row r="210" spans="1:26" x14ac:dyDescent="0.2">
      <c r="A210" s="89">
        <v>42578</v>
      </c>
      <c r="B210" t="s">
        <v>349</v>
      </c>
      <c r="C210" s="92">
        <v>0.21249999999999999</v>
      </c>
      <c r="D210" s="92">
        <v>0.27361111111111108</v>
      </c>
      <c r="E210" s="92">
        <v>7.2222222222222229E-2</v>
      </c>
      <c r="F210" s="92">
        <v>0.23472222222222219</v>
      </c>
      <c r="G210" s="92">
        <v>0.37083333333333335</v>
      </c>
      <c r="H210" s="92">
        <v>0.43124999999999997</v>
      </c>
    </row>
    <row r="211" spans="1:26" x14ac:dyDescent="0.2">
      <c r="A211" s="89">
        <v>42579</v>
      </c>
      <c r="B211" t="s">
        <v>351</v>
      </c>
      <c r="C211" s="92">
        <v>0.21319444444444444</v>
      </c>
      <c r="D211" s="92">
        <v>0.27361111111111108</v>
      </c>
      <c r="E211" s="92">
        <v>7.2222222222222229E-2</v>
      </c>
      <c r="F211" s="92">
        <v>0.23402777777777781</v>
      </c>
      <c r="G211" s="92">
        <v>0.37013888888888885</v>
      </c>
      <c r="H211" s="92">
        <v>0.43055555555555558</v>
      </c>
    </row>
    <row r="212" spans="1:26" x14ac:dyDescent="0.2">
      <c r="A212" s="89">
        <v>42580</v>
      </c>
      <c r="B212" t="s">
        <v>339</v>
      </c>
      <c r="C212" s="92">
        <v>0.21388888888888891</v>
      </c>
      <c r="D212" s="92">
        <v>0.27430555555555552</v>
      </c>
      <c r="E212" s="92">
        <v>7.2222222222222229E-2</v>
      </c>
      <c r="F212" s="92">
        <v>0.23402777777777781</v>
      </c>
      <c r="G212" s="92">
        <v>0.36944444444444446</v>
      </c>
      <c r="H212" s="92">
        <v>0.42986111111111108</v>
      </c>
    </row>
    <row r="213" spans="1:26" x14ac:dyDescent="0.2">
      <c r="A213" s="89">
        <v>42581</v>
      </c>
      <c r="B213" t="s">
        <v>341</v>
      </c>
      <c r="C213" s="92">
        <v>0.21458333333333335</v>
      </c>
      <c r="D213" s="92">
        <v>0.27499999999999997</v>
      </c>
      <c r="E213" s="92">
        <v>7.2222222222222229E-2</v>
      </c>
      <c r="F213" s="92">
        <v>0.23402777777777781</v>
      </c>
      <c r="G213" s="92">
        <v>0.36874999999999997</v>
      </c>
      <c r="H213" s="92">
        <v>0.4291666666666667</v>
      </c>
    </row>
    <row r="214" spans="1:26" x14ac:dyDescent="0.2">
      <c r="A214" s="89">
        <v>42582</v>
      </c>
      <c r="B214" t="s">
        <v>343</v>
      </c>
      <c r="C214" s="92">
        <v>0.21597222222222223</v>
      </c>
      <c r="D214" s="92">
        <v>0.27569444444444446</v>
      </c>
      <c r="E214" s="92">
        <v>7.2222222222222229E-2</v>
      </c>
      <c r="F214" s="92">
        <v>0.23333333333333331</v>
      </c>
      <c r="G214" s="92">
        <v>0.36805555555555558</v>
      </c>
      <c r="H214" s="92">
        <v>0.42777777777777781</v>
      </c>
    </row>
    <row r="215" spans="1:26" x14ac:dyDescent="0.2">
      <c r="A215" s="89">
        <v>42583</v>
      </c>
      <c r="B215" t="s">
        <v>345</v>
      </c>
      <c r="C215" s="92">
        <v>0.21666666666666667</v>
      </c>
      <c r="D215" s="92">
        <v>0.27638888888888885</v>
      </c>
      <c r="E215" s="92">
        <v>7.2222222222222229E-2</v>
      </c>
      <c r="F215" s="92">
        <v>0.23333333333333331</v>
      </c>
      <c r="G215" s="92">
        <v>0.36736111111111108</v>
      </c>
      <c r="H215" s="92">
        <v>0.42708333333333331</v>
      </c>
    </row>
    <row r="216" spans="1:26" x14ac:dyDescent="0.2">
      <c r="A216" s="89">
        <v>42584</v>
      </c>
      <c r="B216" t="s">
        <v>347</v>
      </c>
      <c r="C216" s="92">
        <v>0.21736111111111112</v>
      </c>
      <c r="D216" s="92">
        <v>0.27708333333333335</v>
      </c>
      <c r="E216" s="92">
        <v>7.2222222222222229E-2</v>
      </c>
      <c r="F216" s="92">
        <v>0.23333333333333331</v>
      </c>
      <c r="G216" s="92">
        <v>0.3666666666666667</v>
      </c>
      <c r="H216" s="92">
        <v>0.42569444444444443</v>
      </c>
    </row>
    <row r="217" spans="1:26" x14ac:dyDescent="0.2">
      <c r="A217" s="89">
        <v>42585</v>
      </c>
      <c r="B217" t="s">
        <v>349</v>
      </c>
      <c r="C217" s="92">
        <v>0.21805555555555556</v>
      </c>
      <c r="D217" s="92">
        <v>0.27777777777777779</v>
      </c>
      <c r="E217" s="92">
        <v>7.2222222222222229E-2</v>
      </c>
      <c r="F217" s="92">
        <v>0.23263888888888887</v>
      </c>
      <c r="G217" s="92">
        <v>0.3659722222222222</v>
      </c>
      <c r="H217" s="92">
        <v>0.42499999999999999</v>
      </c>
    </row>
    <row r="218" spans="1:26" x14ac:dyDescent="0.2">
      <c r="A218" s="89">
        <v>42586</v>
      </c>
      <c r="B218" s="2" t="s">
        <v>351</v>
      </c>
      <c r="C218" s="97">
        <v>0.21944444444444444</v>
      </c>
      <c r="D218" s="97">
        <v>0.27847222222222223</v>
      </c>
      <c r="E218" s="97">
        <v>7.2222222222222229E-2</v>
      </c>
      <c r="F218" s="97">
        <v>0.23263888888888887</v>
      </c>
      <c r="G218" s="97">
        <v>0.36527777777777781</v>
      </c>
      <c r="H218" s="97">
        <v>0.42430555555555555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89">
        <v>42587</v>
      </c>
      <c r="B219" t="s">
        <v>339</v>
      </c>
      <c r="C219" s="92">
        <v>0.22013888888888888</v>
      </c>
      <c r="D219" s="92">
        <v>0.27916666666666667</v>
      </c>
      <c r="E219" s="92">
        <v>7.1527777777777787E-2</v>
      </c>
      <c r="F219" s="92">
        <v>0.23263888888888887</v>
      </c>
      <c r="G219" s="92">
        <v>0.36458333333333331</v>
      </c>
      <c r="H219" s="92">
        <v>0.42291666666666666</v>
      </c>
    </row>
    <row r="220" spans="1:26" x14ac:dyDescent="0.2">
      <c r="A220" s="89">
        <v>42588</v>
      </c>
      <c r="B220" t="s">
        <v>341</v>
      </c>
      <c r="C220" s="92">
        <v>0.22083333333333333</v>
      </c>
      <c r="D220" s="92">
        <v>0.27986111111111112</v>
      </c>
      <c r="E220" s="92">
        <v>7.1527777777777787E-2</v>
      </c>
      <c r="F220" s="92">
        <v>0.23194444444444443</v>
      </c>
      <c r="G220" s="92">
        <v>0.36388888888888887</v>
      </c>
      <c r="H220" s="92">
        <v>0.42222222222222222</v>
      </c>
    </row>
    <row r="221" spans="1:26" x14ac:dyDescent="0.2">
      <c r="A221" s="89">
        <v>42589</v>
      </c>
      <c r="B221" t="s">
        <v>343</v>
      </c>
      <c r="C221" s="92">
        <v>0.22152777777777777</v>
      </c>
      <c r="D221" s="92">
        <v>0.27986111111111112</v>
      </c>
      <c r="E221" s="92">
        <v>7.1527777777777787E-2</v>
      </c>
      <c r="F221" s="92">
        <v>0.23194444444444443</v>
      </c>
      <c r="G221" s="92">
        <v>0.36249999999999999</v>
      </c>
      <c r="H221" s="92">
        <v>0.42083333333333334</v>
      </c>
    </row>
    <row r="222" spans="1:26" x14ac:dyDescent="0.2">
      <c r="A222" s="89">
        <v>42590</v>
      </c>
      <c r="B222" t="s">
        <v>345</v>
      </c>
      <c r="C222" s="92">
        <v>0.22291666666666665</v>
      </c>
      <c r="D222" s="92">
        <v>0.28055555555555556</v>
      </c>
      <c r="E222" s="92">
        <v>7.1527777777777787E-2</v>
      </c>
      <c r="F222" s="92">
        <v>0.23124999999999998</v>
      </c>
      <c r="G222" s="92">
        <v>0.36180555555555555</v>
      </c>
      <c r="H222" s="92">
        <v>0.4201388888888889</v>
      </c>
    </row>
    <row r="223" spans="1:26" x14ac:dyDescent="0.2">
      <c r="A223" s="89">
        <v>42591</v>
      </c>
      <c r="B223" t="s">
        <v>347</v>
      </c>
      <c r="C223" s="92">
        <v>0.22361111111111109</v>
      </c>
      <c r="D223" s="92">
        <v>0.28125</v>
      </c>
      <c r="E223" s="92">
        <v>7.1527777777777787E-2</v>
      </c>
      <c r="F223" s="92">
        <v>0.23124999999999998</v>
      </c>
      <c r="G223" s="92">
        <v>0.3611111111111111</v>
      </c>
      <c r="H223" s="92">
        <v>0.41875000000000001</v>
      </c>
    </row>
    <row r="224" spans="1:26" x14ac:dyDescent="0.2">
      <c r="A224" s="89">
        <v>42592</v>
      </c>
      <c r="B224" t="s">
        <v>349</v>
      </c>
      <c r="C224" s="92">
        <v>0.22430555555555556</v>
      </c>
      <c r="D224" s="92">
        <v>0.28194444444444444</v>
      </c>
      <c r="E224" s="92">
        <v>7.1527777777777787E-2</v>
      </c>
      <c r="F224" s="92">
        <v>0.23055555555555554</v>
      </c>
      <c r="G224" s="92">
        <v>0.36041666666666666</v>
      </c>
      <c r="H224" s="92">
        <v>0.41736111111111113</v>
      </c>
    </row>
    <row r="225" spans="1:8" x14ac:dyDescent="0.2">
      <c r="A225" s="89">
        <v>42593</v>
      </c>
      <c r="B225" t="s">
        <v>351</v>
      </c>
      <c r="C225" s="92">
        <v>0.22500000000000001</v>
      </c>
      <c r="D225" s="92">
        <v>0.28263888888888888</v>
      </c>
      <c r="E225" s="92">
        <v>7.1527777777777787E-2</v>
      </c>
      <c r="F225" s="92">
        <v>0.23055555555555554</v>
      </c>
      <c r="G225" s="92">
        <v>0.35902777777777778</v>
      </c>
      <c r="H225" s="92">
        <v>0.41666666666666669</v>
      </c>
    </row>
    <row r="226" spans="1:8" x14ac:dyDescent="0.2">
      <c r="A226" s="89">
        <v>42594</v>
      </c>
      <c r="B226" t="s">
        <v>339</v>
      </c>
      <c r="C226" s="92">
        <v>0.22638888888888889</v>
      </c>
      <c r="D226" s="92">
        <v>0.28333333333333333</v>
      </c>
      <c r="E226" s="92">
        <v>7.0833333333333331E-2</v>
      </c>
      <c r="F226" s="92">
        <v>0.2298611111111111</v>
      </c>
      <c r="G226" s="92">
        <v>0.35833333333333334</v>
      </c>
      <c r="H226" s="92">
        <v>0.4152777777777778</v>
      </c>
    </row>
    <row r="227" spans="1:8" x14ac:dyDescent="0.2">
      <c r="A227" s="89">
        <v>42595</v>
      </c>
      <c r="B227" t="s">
        <v>341</v>
      </c>
      <c r="C227" s="92">
        <v>0.22708333333333333</v>
      </c>
      <c r="D227" s="92">
        <v>0.28402777777777777</v>
      </c>
      <c r="E227" s="92">
        <v>7.0833333333333331E-2</v>
      </c>
      <c r="F227" s="92">
        <v>0.2298611111111111</v>
      </c>
      <c r="G227" s="92">
        <v>0.3576388888888889</v>
      </c>
      <c r="H227" s="92">
        <v>0.4145833333333333</v>
      </c>
    </row>
    <row r="228" spans="1:8" x14ac:dyDescent="0.2">
      <c r="A228" s="89">
        <v>42596</v>
      </c>
      <c r="B228" t="s">
        <v>343</v>
      </c>
      <c r="C228" s="92">
        <v>0.22777777777777777</v>
      </c>
      <c r="D228" s="92">
        <v>0.28472222222222221</v>
      </c>
      <c r="E228" s="92">
        <v>7.0833333333333331E-2</v>
      </c>
      <c r="F228" s="92">
        <v>0.22916666666666666</v>
      </c>
      <c r="G228" s="92">
        <v>0.35694444444444445</v>
      </c>
      <c r="H228" s="92">
        <v>0.41319444444444442</v>
      </c>
    </row>
    <row r="229" spans="1:8" x14ac:dyDescent="0.2">
      <c r="A229" s="89">
        <v>42597</v>
      </c>
      <c r="B229" t="s">
        <v>345</v>
      </c>
      <c r="C229" s="92">
        <v>0.22847222222222222</v>
      </c>
      <c r="D229" s="92">
        <v>0.28541666666666665</v>
      </c>
      <c r="E229" s="92">
        <v>7.0833333333333331E-2</v>
      </c>
      <c r="F229" s="92">
        <v>0.22916666666666666</v>
      </c>
      <c r="G229" s="92">
        <v>0.35555555555555557</v>
      </c>
      <c r="H229" s="92">
        <v>0.41180555555555554</v>
      </c>
    </row>
    <row r="230" spans="1:8" x14ac:dyDescent="0.2">
      <c r="A230" s="89">
        <v>42598</v>
      </c>
      <c r="B230" t="s">
        <v>347</v>
      </c>
      <c r="C230" s="92">
        <v>0.2298611111111111</v>
      </c>
      <c r="D230" s="92">
        <v>0.28611111111111115</v>
      </c>
      <c r="E230" s="92">
        <v>7.0833333333333331E-2</v>
      </c>
      <c r="F230" s="92">
        <v>0.22847222222222222</v>
      </c>
      <c r="G230" s="92">
        <v>0.35486111111111113</v>
      </c>
      <c r="H230" s="92">
        <v>0.41111111111111115</v>
      </c>
    </row>
    <row r="231" spans="1:8" x14ac:dyDescent="0.2">
      <c r="A231" s="89">
        <v>42599</v>
      </c>
      <c r="B231" t="s">
        <v>349</v>
      </c>
      <c r="C231" s="92">
        <v>0.23055555555555554</v>
      </c>
      <c r="D231" s="92">
        <v>0.28680555555555554</v>
      </c>
      <c r="E231" s="92">
        <v>7.013888888888889E-2</v>
      </c>
      <c r="F231" s="92">
        <v>0.22777777777777777</v>
      </c>
      <c r="G231" s="92">
        <v>0.35416666666666669</v>
      </c>
      <c r="H231" s="92">
        <v>0.40972222222222227</v>
      </c>
    </row>
    <row r="232" spans="1:8" x14ac:dyDescent="0.2">
      <c r="A232" s="89">
        <v>42600</v>
      </c>
      <c r="B232" t="s">
        <v>351</v>
      </c>
      <c r="C232" s="92">
        <v>0.23124999999999998</v>
      </c>
      <c r="D232" s="92">
        <v>0.28750000000000003</v>
      </c>
      <c r="E232" s="92">
        <v>7.013888888888889E-2</v>
      </c>
      <c r="F232" s="92">
        <v>0.22777777777777777</v>
      </c>
      <c r="G232" s="92">
        <v>0.3527777777777778</v>
      </c>
      <c r="H232" s="92">
        <v>0.40833333333333338</v>
      </c>
    </row>
    <row r="233" spans="1:8" x14ac:dyDescent="0.2">
      <c r="A233" s="89">
        <v>42601</v>
      </c>
      <c r="B233" t="s">
        <v>339</v>
      </c>
      <c r="C233" s="92">
        <v>0.23194444444444443</v>
      </c>
      <c r="D233" s="92">
        <v>0.28819444444444448</v>
      </c>
      <c r="E233" s="92">
        <v>7.013888888888889E-2</v>
      </c>
      <c r="F233" s="92">
        <v>0.22708333333333333</v>
      </c>
      <c r="G233" s="92">
        <v>0.3520833333333333</v>
      </c>
      <c r="H233" s="92">
        <v>0.40763888888888888</v>
      </c>
    </row>
    <row r="234" spans="1:8" x14ac:dyDescent="0.2">
      <c r="A234" s="89">
        <v>42602</v>
      </c>
      <c r="B234" t="s">
        <v>341</v>
      </c>
      <c r="C234" s="92">
        <v>0.23263888888888887</v>
      </c>
      <c r="D234" s="92">
        <v>0.28819444444444448</v>
      </c>
      <c r="E234" s="92">
        <v>7.013888888888889E-2</v>
      </c>
      <c r="F234" s="92">
        <v>0.22638888888888889</v>
      </c>
      <c r="G234" s="92">
        <v>0.35069444444444442</v>
      </c>
      <c r="H234" s="92">
        <v>0.40625</v>
      </c>
    </row>
    <row r="235" spans="1:8" x14ac:dyDescent="0.2">
      <c r="A235" s="89">
        <v>42603</v>
      </c>
      <c r="B235" t="s">
        <v>343</v>
      </c>
      <c r="C235" s="92">
        <v>0.23402777777777781</v>
      </c>
      <c r="D235" s="92">
        <v>0.28888888888888892</v>
      </c>
      <c r="E235" s="92">
        <v>6.9444444444444434E-2</v>
      </c>
      <c r="F235" s="92">
        <v>0.22638888888888889</v>
      </c>
      <c r="G235" s="92">
        <v>0.35000000000000003</v>
      </c>
      <c r="H235" s="92">
        <v>0.40486111111111112</v>
      </c>
    </row>
    <row r="236" spans="1:8" x14ac:dyDescent="0.2">
      <c r="A236" s="89">
        <v>42604</v>
      </c>
      <c r="B236" t="s">
        <v>345</v>
      </c>
      <c r="C236" s="92">
        <v>0.23472222222222219</v>
      </c>
      <c r="D236" s="92">
        <v>0.28958333333333336</v>
      </c>
      <c r="E236" s="92">
        <v>6.9444444444444434E-2</v>
      </c>
      <c r="F236" s="92">
        <v>0.22569444444444445</v>
      </c>
      <c r="G236" s="92">
        <v>0.34861111111111115</v>
      </c>
      <c r="H236" s="92">
        <v>0.40416666666666662</v>
      </c>
    </row>
    <row r="237" spans="1:8" x14ac:dyDescent="0.2">
      <c r="A237" s="89">
        <v>42605</v>
      </c>
      <c r="B237" t="s">
        <v>347</v>
      </c>
      <c r="C237" s="92">
        <v>0.23541666666666669</v>
      </c>
      <c r="D237" s="92">
        <v>0.2902777777777778</v>
      </c>
      <c r="E237" s="92">
        <v>6.9444444444444434E-2</v>
      </c>
      <c r="F237" s="92">
        <v>0.22500000000000001</v>
      </c>
      <c r="G237" s="92">
        <v>0.34791666666666665</v>
      </c>
      <c r="H237" s="92">
        <v>0.40277777777777773</v>
      </c>
    </row>
    <row r="238" spans="1:8" x14ac:dyDescent="0.2">
      <c r="A238" s="89">
        <v>42606</v>
      </c>
      <c r="B238" t="s">
        <v>349</v>
      </c>
      <c r="C238" s="92">
        <v>0.23611111111111113</v>
      </c>
      <c r="D238" s="92">
        <v>0.29097222222222224</v>
      </c>
      <c r="E238" s="92">
        <v>6.9444444444444434E-2</v>
      </c>
      <c r="F238" s="92">
        <v>0.22430555555555556</v>
      </c>
      <c r="G238" s="92">
        <v>0.34722222222222227</v>
      </c>
      <c r="H238" s="92">
        <v>0.40138888888888885</v>
      </c>
    </row>
    <row r="239" spans="1:8" x14ac:dyDescent="0.2">
      <c r="A239" s="89">
        <v>42607</v>
      </c>
      <c r="B239" t="s">
        <v>351</v>
      </c>
      <c r="C239" s="92">
        <v>0.23680555555555557</v>
      </c>
      <c r="D239" s="92">
        <v>0.29166666666666669</v>
      </c>
      <c r="E239" s="92">
        <v>6.8749999999999992E-2</v>
      </c>
      <c r="F239" s="92">
        <v>0.22430555555555556</v>
      </c>
      <c r="G239" s="92">
        <v>0.34583333333333338</v>
      </c>
      <c r="H239" s="92">
        <v>0.39999999999999997</v>
      </c>
    </row>
    <row r="240" spans="1:8" x14ac:dyDescent="0.2">
      <c r="A240" s="89">
        <v>42608</v>
      </c>
      <c r="B240" t="s">
        <v>339</v>
      </c>
      <c r="C240" s="92">
        <v>0.23819444444444446</v>
      </c>
      <c r="D240" s="92">
        <v>0.29236111111111113</v>
      </c>
      <c r="E240" s="92">
        <v>6.8749999999999992E-2</v>
      </c>
      <c r="F240" s="92">
        <v>0.22361111111111109</v>
      </c>
      <c r="G240" s="92">
        <v>0.34513888888888888</v>
      </c>
      <c r="H240" s="92">
        <v>0.39930555555555558</v>
      </c>
    </row>
    <row r="241" spans="1:8" x14ac:dyDescent="0.2">
      <c r="A241" s="89">
        <v>42609</v>
      </c>
      <c r="B241" t="s">
        <v>341</v>
      </c>
      <c r="C241" s="92">
        <v>0.2388888888888889</v>
      </c>
      <c r="D241" s="92">
        <v>0.29305555555555557</v>
      </c>
      <c r="E241" s="92">
        <v>6.8749999999999992E-2</v>
      </c>
      <c r="F241" s="92">
        <v>0.22291666666666665</v>
      </c>
      <c r="G241" s="92">
        <v>0.34375</v>
      </c>
      <c r="H241" s="92">
        <v>0.3979166666666667</v>
      </c>
    </row>
    <row r="242" spans="1:8" x14ac:dyDescent="0.2">
      <c r="A242" s="89">
        <v>42610</v>
      </c>
      <c r="B242" t="s">
        <v>343</v>
      </c>
      <c r="C242" s="92">
        <v>0.23958333333333334</v>
      </c>
      <c r="D242" s="92">
        <v>0.29375000000000001</v>
      </c>
      <c r="E242" s="92">
        <v>6.8749999999999992E-2</v>
      </c>
      <c r="F242" s="92">
        <v>0.22222222222222221</v>
      </c>
      <c r="G242" s="92">
        <v>0.3430555555555555</v>
      </c>
      <c r="H242" s="92">
        <v>0.39652777777777781</v>
      </c>
    </row>
    <row r="243" spans="1:8" x14ac:dyDescent="0.2">
      <c r="A243" s="89">
        <v>42611</v>
      </c>
      <c r="B243" t="s">
        <v>345</v>
      </c>
      <c r="C243" s="92">
        <v>0.24027777777777778</v>
      </c>
      <c r="D243" s="92">
        <v>0.29444444444444445</v>
      </c>
      <c r="E243" s="92">
        <v>6.805555555555555E-2</v>
      </c>
      <c r="F243" s="92">
        <v>0.22152777777777777</v>
      </c>
      <c r="G243" s="92">
        <v>0.34166666666666662</v>
      </c>
      <c r="H243" s="92">
        <v>0.39513888888888887</v>
      </c>
    </row>
    <row r="244" spans="1:8" x14ac:dyDescent="0.2">
      <c r="A244" s="89">
        <v>42612</v>
      </c>
      <c r="B244" t="s">
        <v>347</v>
      </c>
      <c r="C244" s="92">
        <v>0.24097222222222223</v>
      </c>
      <c r="D244" s="92">
        <v>0.2951388888888889</v>
      </c>
      <c r="E244" s="92">
        <v>6.805555555555555E-2</v>
      </c>
      <c r="F244" s="92">
        <v>0.22152777777777777</v>
      </c>
      <c r="G244" s="92">
        <v>0.34097222222222223</v>
      </c>
      <c r="H244" s="92">
        <v>0.39444444444444443</v>
      </c>
    </row>
    <row r="245" spans="1:8" x14ac:dyDescent="0.2">
      <c r="A245" s="89">
        <v>42613</v>
      </c>
      <c r="B245" t="s">
        <v>349</v>
      </c>
      <c r="C245" s="92">
        <v>0.24166666666666667</v>
      </c>
      <c r="D245" s="92">
        <v>0.29583333333333334</v>
      </c>
      <c r="E245" s="92">
        <v>6.805555555555555E-2</v>
      </c>
      <c r="F245" s="92">
        <v>0.22083333333333333</v>
      </c>
      <c r="G245" s="92">
        <v>0.33958333333333335</v>
      </c>
      <c r="H245" s="92">
        <v>0.39305555555555555</v>
      </c>
    </row>
    <row r="246" spans="1:8" x14ac:dyDescent="0.2">
      <c r="A246" s="89">
        <v>42614</v>
      </c>
      <c r="B246" t="s">
        <v>351</v>
      </c>
      <c r="C246" s="92">
        <v>0.24236111111111111</v>
      </c>
      <c r="D246" s="92">
        <v>0.29583333333333334</v>
      </c>
      <c r="E246" s="92">
        <v>6.7361111111111108E-2</v>
      </c>
      <c r="F246" s="92">
        <v>0.22013888888888888</v>
      </c>
      <c r="G246" s="92">
        <v>0.33819444444444446</v>
      </c>
      <c r="H246" s="92">
        <v>0.39166666666666666</v>
      </c>
    </row>
    <row r="247" spans="1:8" x14ac:dyDescent="0.2">
      <c r="A247" s="89">
        <v>42615</v>
      </c>
      <c r="B247" t="s">
        <v>339</v>
      </c>
      <c r="C247" s="92">
        <v>0.24374999999999999</v>
      </c>
      <c r="D247" s="92">
        <v>0.29652777777777778</v>
      </c>
      <c r="E247" s="92">
        <v>6.7361111111111108E-2</v>
      </c>
      <c r="F247" s="92">
        <v>0.21944444444444444</v>
      </c>
      <c r="G247" s="92">
        <v>0.33749999999999997</v>
      </c>
      <c r="H247" s="92">
        <v>0.39027777777777778</v>
      </c>
    </row>
    <row r="248" spans="1:8" x14ac:dyDescent="0.2">
      <c r="A248" s="89">
        <v>42616</v>
      </c>
      <c r="B248" t="s">
        <v>341</v>
      </c>
      <c r="C248" s="92">
        <v>0.24444444444444446</v>
      </c>
      <c r="D248" s="92">
        <v>0.29722222222222222</v>
      </c>
      <c r="E248" s="92">
        <v>6.7361111111111108E-2</v>
      </c>
      <c r="F248" s="92">
        <v>0.21875</v>
      </c>
      <c r="G248" s="92">
        <v>0.33611111111111108</v>
      </c>
      <c r="H248" s="92">
        <v>0.38958333333333334</v>
      </c>
    </row>
    <row r="249" spans="1:8" x14ac:dyDescent="0.2">
      <c r="A249" s="89">
        <v>42617</v>
      </c>
      <c r="B249" t="s">
        <v>343</v>
      </c>
      <c r="C249" s="92">
        <v>0.24513888888888888</v>
      </c>
      <c r="D249" s="92">
        <v>0.29791666666666666</v>
      </c>
      <c r="E249" s="92">
        <v>6.6666666666666666E-2</v>
      </c>
      <c r="F249" s="92">
        <v>0.21805555555555556</v>
      </c>
      <c r="G249" s="92">
        <v>0.3354166666666667</v>
      </c>
      <c r="H249" s="92">
        <v>0.38819444444444445</v>
      </c>
    </row>
    <row r="250" spans="1:8" x14ac:dyDescent="0.2">
      <c r="A250" s="89">
        <v>42618</v>
      </c>
      <c r="B250" t="s">
        <v>345</v>
      </c>
      <c r="C250" s="92">
        <v>0.24583333333333335</v>
      </c>
      <c r="D250" s="92">
        <v>0.2986111111111111</v>
      </c>
      <c r="E250" s="92">
        <v>6.6666666666666666E-2</v>
      </c>
      <c r="F250" s="92">
        <v>0.21736111111111112</v>
      </c>
      <c r="G250" s="92">
        <v>0.33402777777777781</v>
      </c>
      <c r="H250" s="92">
        <v>0.38680555555555557</v>
      </c>
    </row>
    <row r="251" spans="1:8" x14ac:dyDescent="0.2">
      <c r="A251" s="89">
        <v>42619</v>
      </c>
      <c r="B251" t="s">
        <v>347</v>
      </c>
      <c r="C251" s="92">
        <v>0.24652777777777779</v>
      </c>
      <c r="D251" s="92">
        <v>0.29930555555555555</v>
      </c>
      <c r="E251" s="92">
        <v>6.6666666666666666E-2</v>
      </c>
      <c r="F251" s="92">
        <v>0.21666666666666667</v>
      </c>
      <c r="G251" s="92">
        <v>0.33333333333333331</v>
      </c>
      <c r="H251" s="92">
        <v>0.38541666666666669</v>
      </c>
    </row>
    <row r="252" spans="1:8" x14ac:dyDescent="0.2">
      <c r="A252" s="89">
        <v>42620</v>
      </c>
      <c r="B252" t="s">
        <v>349</v>
      </c>
      <c r="C252" s="92">
        <v>0.24722222222222223</v>
      </c>
      <c r="D252" s="92">
        <v>0.3</v>
      </c>
      <c r="E252" s="92">
        <v>6.5972222222222224E-2</v>
      </c>
      <c r="F252" s="92">
        <v>0.21597222222222223</v>
      </c>
      <c r="G252" s="92">
        <v>0.33194444444444443</v>
      </c>
      <c r="H252" s="92">
        <v>0.38472222222222219</v>
      </c>
    </row>
    <row r="253" spans="1:8" x14ac:dyDescent="0.2">
      <c r="A253" s="89">
        <v>42621</v>
      </c>
      <c r="B253" t="s">
        <v>351</v>
      </c>
      <c r="C253" s="92">
        <v>0.24791666666666667</v>
      </c>
      <c r="D253" s="92">
        <v>0.30069444444444443</v>
      </c>
      <c r="E253" s="92">
        <v>6.5972222222222224E-2</v>
      </c>
      <c r="F253" s="92">
        <v>0.21527777777777779</v>
      </c>
      <c r="G253" s="92">
        <v>0.33055555555555555</v>
      </c>
      <c r="H253" s="92">
        <v>0.3833333333333333</v>
      </c>
    </row>
    <row r="254" spans="1:8" x14ac:dyDescent="0.2">
      <c r="A254" s="89">
        <v>42622</v>
      </c>
      <c r="B254" t="s">
        <v>339</v>
      </c>
      <c r="C254" s="92">
        <v>0.24861111111111112</v>
      </c>
      <c r="D254" s="92">
        <v>0.30138888888888887</v>
      </c>
      <c r="E254" s="92">
        <v>6.5972222222222224E-2</v>
      </c>
      <c r="F254" s="92">
        <v>0.21458333333333335</v>
      </c>
      <c r="G254" s="92">
        <v>0.3298611111111111</v>
      </c>
      <c r="H254" s="92">
        <v>0.38194444444444442</v>
      </c>
    </row>
    <row r="255" spans="1:8" x14ac:dyDescent="0.2">
      <c r="A255" s="89">
        <v>42623</v>
      </c>
      <c r="B255" t="s">
        <v>341</v>
      </c>
      <c r="C255" s="92">
        <v>0.24930555555555556</v>
      </c>
      <c r="D255" s="92">
        <v>0.30208333333333331</v>
      </c>
      <c r="E255" s="92">
        <v>6.5277777777777782E-2</v>
      </c>
      <c r="F255" s="92">
        <v>0.21388888888888891</v>
      </c>
      <c r="G255" s="92">
        <v>0.32847222222222222</v>
      </c>
      <c r="H255" s="92">
        <v>0.38055555555555554</v>
      </c>
    </row>
    <row r="256" spans="1:8" x14ac:dyDescent="0.2">
      <c r="A256" s="89">
        <v>42624</v>
      </c>
      <c r="B256" t="s">
        <v>343</v>
      </c>
      <c r="C256" s="92">
        <v>0.25</v>
      </c>
      <c r="D256" s="92">
        <v>0.30277777777777776</v>
      </c>
      <c r="E256" s="92">
        <v>6.5277777777777782E-2</v>
      </c>
      <c r="F256" s="92">
        <v>0.21319444444444444</v>
      </c>
      <c r="G256" s="92">
        <v>0.32777777777777778</v>
      </c>
      <c r="H256" s="92">
        <v>0.37986111111111115</v>
      </c>
    </row>
    <row r="257" spans="1:8" x14ac:dyDescent="0.2">
      <c r="A257" s="89">
        <v>42625</v>
      </c>
      <c r="B257" t="s">
        <v>345</v>
      </c>
      <c r="C257" s="92">
        <v>0.25069444444444444</v>
      </c>
      <c r="D257" s="92">
        <v>0.30277777777777776</v>
      </c>
      <c r="E257" s="92">
        <v>6.5277777777777782E-2</v>
      </c>
      <c r="F257" s="92">
        <v>0.21249999999999999</v>
      </c>
      <c r="G257" s="92">
        <v>0.3263888888888889</v>
      </c>
      <c r="H257" s="92">
        <v>0.37847222222222227</v>
      </c>
    </row>
    <row r="258" spans="1:8" x14ac:dyDescent="0.2">
      <c r="A258" s="89">
        <v>42626</v>
      </c>
      <c r="B258" t="s">
        <v>347</v>
      </c>
      <c r="C258" s="92">
        <v>0.25138888888888888</v>
      </c>
      <c r="D258" s="92">
        <v>0.3034722222222222</v>
      </c>
      <c r="E258" s="92">
        <v>6.458333333333334E-2</v>
      </c>
      <c r="F258" s="92">
        <v>0.21180555555555555</v>
      </c>
      <c r="G258" s="92">
        <v>0.32500000000000001</v>
      </c>
      <c r="H258" s="92">
        <v>0.37708333333333338</v>
      </c>
    </row>
    <row r="259" spans="1:8" x14ac:dyDescent="0.2">
      <c r="A259" s="89">
        <v>42627</v>
      </c>
      <c r="B259" t="s">
        <v>349</v>
      </c>
      <c r="C259" s="92">
        <v>0.25277777777777777</v>
      </c>
      <c r="D259" s="92">
        <v>0.30416666666666664</v>
      </c>
      <c r="E259" s="92">
        <v>6.458333333333334E-2</v>
      </c>
      <c r="F259" s="92">
        <v>0.21111111111111111</v>
      </c>
      <c r="G259" s="92">
        <v>0.32430555555555557</v>
      </c>
      <c r="H259" s="92">
        <v>0.3756944444444445</v>
      </c>
    </row>
    <row r="260" spans="1:8" x14ac:dyDescent="0.2">
      <c r="A260" s="89">
        <v>42628</v>
      </c>
      <c r="B260" t="s">
        <v>351</v>
      </c>
      <c r="C260" s="92">
        <v>0.25347222222222221</v>
      </c>
      <c r="D260" s="92">
        <v>0.30486111111111108</v>
      </c>
      <c r="E260" s="92">
        <v>6.3888888888888884E-2</v>
      </c>
      <c r="F260" s="92">
        <v>0.21041666666666667</v>
      </c>
      <c r="G260" s="92">
        <v>0.32291666666666669</v>
      </c>
      <c r="H260" s="92">
        <v>0.375</v>
      </c>
    </row>
    <row r="261" spans="1:8" x14ac:dyDescent="0.2">
      <c r="A261" s="89">
        <v>42629</v>
      </c>
      <c r="B261" t="s">
        <v>339</v>
      </c>
      <c r="C261" s="92">
        <v>0.25416666666666665</v>
      </c>
      <c r="D261" s="92">
        <v>0.30555555555555552</v>
      </c>
      <c r="E261" s="92">
        <v>6.3888888888888884E-2</v>
      </c>
      <c r="F261" s="92">
        <v>0.20972222222222223</v>
      </c>
      <c r="G261" s="92">
        <v>0.3215277777777778</v>
      </c>
      <c r="H261" s="92">
        <v>0.37361111111111112</v>
      </c>
    </row>
    <row r="262" spans="1:8" x14ac:dyDescent="0.2">
      <c r="A262" s="89">
        <v>42630</v>
      </c>
      <c r="B262" t="s">
        <v>341</v>
      </c>
      <c r="C262" s="92">
        <v>0.25486111111111109</v>
      </c>
      <c r="D262" s="92">
        <v>0.30624999999999997</v>
      </c>
      <c r="E262" s="92">
        <v>6.3888888888888884E-2</v>
      </c>
      <c r="F262" s="92">
        <v>0.20902777777777778</v>
      </c>
      <c r="G262" s="92">
        <v>0.32083333333333336</v>
      </c>
      <c r="H262" s="92">
        <v>0.37222222222222223</v>
      </c>
    </row>
    <row r="263" spans="1:8" x14ac:dyDescent="0.2">
      <c r="A263" s="89">
        <v>42631</v>
      </c>
      <c r="B263" t="s">
        <v>343</v>
      </c>
      <c r="C263" s="92">
        <v>0.25555555555555559</v>
      </c>
      <c r="D263" s="92">
        <v>0.30694444444444441</v>
      </c>
      <c r="E263" s="92">
        <v>6.3194444444444442E-2</v>
      </c>
      <c r="F263" s="92">
        <v>0.20833333333333334</v>
      </c>
      <c r="G263" s="92">
        <v>0.31944444444444448</v>
      </c>
      <c r="H263" s="92">
        <v>0.37083333333333335</v>
      </c>
    </row>
    <row r="264" spans="1:8" x14ac:dyDescent="0.2">
      <c r="A264" s="89">
        <v>42632</v>
      </c>
      <c r="B264" t="s">
        <v>345</v>
      </c>
      <c r="C264" s="92">
        <v>0.25625000000000003</v>
      </c>
      <c r="D264" s="92">
        <v>0.30763888888888891</v>
      </c>
      <c r="E264" s="92">
        <v>6.3194444444444442E-2</v>
      </c>
      <c r="F264" s="92">
        <v>0.2076388888888889</v>
      </c>
      <c r="G264" s="92">
        <v>0.31875000000000003</v>
      </c>
      <c r="H264" s="92">
        <v>0.37013888888888885</v>
      </c>
    </row>
    <row r="265" spans="1:8" x14ac:dyDescent="0.2">
      <c r="A265" s="89">
        <v>42633</v>
      </c>
      <c r="B265" t="s">
        <v>347</v>
      </c>
      <c r="C265" s="92">
        <v>0.25694444444444448</v>
      </c>
      <c r="D265" s="92">
        <v>0.30833333333333335</v>
      </c>
      <c r="E265" s="92">
        <v>6.3194444444444442E-2</v>
      </c>
      <c r="F265" s="92">
        <v>0.20694444444444446</v>
      </c>
      <c r="G265" s="92">
        <v>0.31736111111111115</v>
      </c>
      <c r="H265" s="92">
        <v>0.36874999999999997</v>
      </c>
    </row>
    <row r="266" spans="1:8" x14ac:dyDescent="0.2">
      <c r="A266" s="89">
        <v>42634</v>
      </c>
      <c r="B266" t="s">
        <v>349</v>
      </c>
      <c r="C266" s="92">
        <v>0.25763888888888892</v>
      </c>
      <c r="D266" s="92">
        <v>0.30902777777777779</v>
      </c>
      <c r="E266" s="92">
        <v>6.25E-2</v>
      </c>
      <c r="F266" s="92">
        <v>0.20625000000000002</v>
      </c>
      <c r="G266" s="92">
        <v>0.31597222222222221</v>
      </c>
      <c r="H266" s="92">
        <v>0.36736111111111108</v>
      </c>
    </row>
    <row r="267" spans="1:8" x14ac:dyDescent="0.2">
      <c r="A267" s="89">
        <v>42635</v>
      </c>
      <c r="B267" t="s">
        <v>351</v>
      </c>
      <c r="C267" s="92">
        <v>0.25833333333333336</v>
      </c>
      <c r="D267" s="92">
        <v>0.30972222222222223</v>
      </c>
      <c r="E267" s="92">
        <v>6.25E-2</v>
      </c>
      <c r="F267" s="92">
        <v>0.20486111111111113</v>
      </c>
      <c r="G267" s="92">
        <v>0.31527777777777777</v>
      </c>
      <c r="H267" s="92">
        <v>0.3659722222222222</v>
      </c>
    </row>
    <row r="268" spans="1:8" x14ac:dyDescent="0.2">
      <c r="A268" s="89">
        <v>42636</v>
      </c>
      <c r="B268" t="s">
        <v>339</v>
      </c>
      <c r="C268" s="92">
        <v>0.2590277777777778</v>
      </c>
      <c r="D268" s="92">
        <v>0.31041666666666667</v>
      </c>
      <c r="E268" s="92">
        <v>6.25E-2</v>
      </c>
      <c r="F268" s="92">
        <v>0.20416666666666669</v>
      </c>
      <c r="G268" s="92">
        <v>0.31388888888888888</v>
      </c>
      <c r="H268" s="92">
        <v>0.36527777777777781</v>
      </c>
    </row>
    <row r="269" spans="1:8" x14ac:dyDescent="0.2">
      <c r="A269" s="89">
        <v>42637</v>
      </c>
      <c r="B269" t="s">
        <v>341</v>
      </c>
      <c r="C269" s="92">
        <v>0.25972222222222224</v>
      </c>
      <c r="D269" s="92">
        <v>0.31111111111111112</v>
      </c>
      <c r="E269" s="92">
        <v>6.1805555555555558E-2</v>
      </c>
      <c r="F269" s="92">
        <v>0.20347222222222219</v>
      </c>
      <c r="G269" s="92">
        <v>0.3125</v>
      </c>
      <c r="H269" s="92">
        <v>0.36388888888888887</v>
      </c>
    </row>
    <row r="270" spans="1:8" x14ac:dyDescent="0.2">
      <c r="A270" s="89">
        <v>42638</v>
      </c>
      <c r="B270" t="s">
        <v>343</v>
      </c>
      <c r="C270" s="92">
        <v>0.26041666666666669</v>
      </c>
      <c r="D270" s="92">
        <v>0.31111111111111112</v>
      </c>
      <c r="E270" s="92">
        <v>6.1805555555555558E-2</v>
      </c>
      <c r="F270" s="92">
        <v>0.20277777777777781</v>
      </c>
      <c r="G270" s="92">
        <v>0.31180555555555556</v>
      </c>
      <c r="H270" s="92">
        <v>0.36249999999999999</v>
      </c>
    </row>
    <row r="271" spans="1:8" x14ac:dyDescent="0.2">
      <c r="A271" s="89">
        <v>42639</v>
      </c>
      <c r="B271" t="s">
        <v>345</v>
      </c>
      <c r="C271" s="92">
        <v>0.26111111111111113</v>
      </c>
      <c r="D271" s="92">
        <v>0.31180555555555556</v>
      </c>
      <c r="E271" s="92">
        <v>6.1805555555555558E-2</v>
      </c>
      <c r="F271" s="92">
        <v>0.20208333333333331</v>
      </c>
      <c r="G271" s="92">
        <v>0.31041666666666667</v>
      </c>
      <c r="H271" s="92">
        <v>0.36180555555555555</v>
      </c>
    </row>
    <row r="272" spans="1:8" x14ac:dyDescent="0.2">
      <c r="A272" s="89">
        <v>42640</v>
      </c>
      <c r="B272" t="s">
        <v>347</v>
      </c>
      <c r="C272" s="92">
        <v>0.26180555555555557</v>
      </c>
      <c r="D272" s="92">
        <v>0.3125</v>
      </c>
      <c r="E272" s="92">
        <v>6.1111111111111116E-2</v>
      </c>
      <c r="F272" s="92">
        <v>0.20138888888888887</v>
      </c>
      <c r="G272" s="92">
        <v>0.30972222222222223</v>
      </c>
      <c r="H272" s="92">
        <v>0.36041666666666666</v>
      </c>
    </row>
    <row r="273" spans="1:26" x14ac:dyDescent="0.2">
      <c r="A273" s="89">
        <v>42641</v>
      </c>
      <c r="B273" t="s">
        <v>349</v>
      </c>
      <c r="C273" s="92">
        <v>0.26250000000000001</v>
      </c>
      <c r="D273" s="92">
        <v>0.31319444444444444</v>
      </c>
      <c r="E273" s="92">
        <v>6.1111111111111116E-2</v>
      </c>
      <c r="F273" s="92">
        <v>0.20069444444444443</v>
      </c>
      <c r="G273" s="92">
        <v>0.30833333333333335</v>
      </c>
      <c r="H273" s="92">
        <v>0.35902777777777778</v>
      </c>
    </row>
    <row r="274" spans="1:26" x14ac:dyDescent="0.2">
      <c r="A274" s="89">
        <v>42642</v>
      </c>
      <c r="B274" t="s">
        <v>351</v>
      </c>
      <c r="C274" s="92">
        <v>0.26319444444444445</v>
      </c>
      <c r="D274" s="92">
        <v>0.31388888888888888</v>
      </c>
      <c r="E274" s="92">
        <v>6.1111111111111116E-2</v>
      </c>
      <c r="F274" s="92">
        <v>0.19999999999999998</v>
      </c>
      <c r="G274" s="92">
        <v>0.30694444444444441</v>
      </c>
      <c r="H274" s="92">
        <v>0.35833333333333334</v>
      </c>
    </row>
    <row r="275" spans="1:26" x14ac:dyDescent="0.2">
      <c r="A275" s="89">
        <v>42643</v>
      </c>
      <c r="B275" t="s">
        <v>339</v>
      </c>
      <c r="C275" s="92">
        <v>0.2638888888888889</v>
      </c>
      <c r="D275" s="92">
        <v>0.31458333333333333</v>
      </c>
      <c r="E275" s="92">
        <v>6.0416666666666667E-2</v>
      </c>
      <c r="F275" s="92">
        <v>0.1986111111111111</v>
      </c>
      <c r="G275" s="92">
        <v>0.30624999999999997</v>
      </c>
      <c r="H275" s="92">
        <v>0.35694444444444445</v>
      </c>
    </row>
    <row r="276" spans="1:26" x14ac:dyDescent="0.2">
      <c r="A276" s="89">
        <v>42644</v>
      </c>
      <c r="B276" t="s">
        <v>341</v>
      </c>
      <c r="C276" s="92">
        <v>0.26458333333333334</v>
      </c>
      <c r="D276" s="92">
        <v>0.31527777777777777</v>
      </c>
      <c r="E276" s="92">
        <v>6.0416666666666667E-2</v>
      </c>
      <c r="F276" s="92">
        <v>0.19791666666666666</v>
      </c>
      <c r="G276" s="92">
        <v>0.30486111111111108</v>
      </c>
      <c r="H276" s="92">
        <v>0.35625000000000001</v>
      </c>
    </row>
    <row r="277" spans="1:26" x14ac:dyDescent="0.2">
      <c r="A277" s="89">
        <v>42645</v>
      </c>
      <c r="B277" s="2" t="s">
        <v>343</v>
      </c>
      <c r="C277" s="97">
        <v>0.26527777777777778</v>
      </c>
      <c r="D277" s="97">
        <v>0.31597222222222221</v>
      </c>
      <c r="E277" s="97">
        <v>6.0416666666666667E-2</v>
      </c>
      <c r="F277" s="97">
        <v>0.19722222222222222</v>
      </c>
      <c r="G277" s="97">
        <v>0.30416666666666664</v>
      </c>
      <c r="H277" s="97">
        <v>0.35486111111111113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89">
        <v>42646</v>
      </c>
      <c r="B278" t="s">
        <v>345</v>
      </c>
      <c r="C278" s="92">
        <v>0.26597222222222222</v>
      </c>
      <c r="D278" s="92">
        <v>0.31666666666666665</v>
      </c>
      <c r="E278" s="92">
        <v>5.9722222222222225E-2</v>
      </c>
      <c r="F278" s="92">
        <v>0.19652777777777777</v>
      </c>
      <c r="G278" s="92">
        <v>0.30277777777777776</v>
      </c>
      <c r="H278" s="92">
        <v>0.35347222222222219</v>
      </c>
    </row>
    <row r="279" spans="1:26" x14ac:dyDescent="0.2">
      <c r="A279" s="89">
        <v>42647</v>
      </c>
      <c r="B279" t="s">
        <v>347</v>
      </c>
      <c r="C279" s="92">
        <v>0.26666666666666666</v>
      </c>
      <c r="D279" s="92">
        <v>0.31736111111111115</v>
      </c>
      <c r="E279" s="92">
        <v>5.9722222222222225E-2</v>
      </c>
      <c r="F279" s="92">
        <v>0.19583333333333333</v>
      </c>
      <c r="G279" s="92">
        <v>0.30138888888888887</v>
      </c>
      <c r="H279" s="92">
        <v>0.3527777777777778</v>
      </c>
    </row>
    <row r="280" spans="1:26" x14ac:dyDescent="0.2">
      <c r="A280" s="89">
        <v>42648</v>
      </c>
      <c r="B280" t="s">
        <v>349</v>
      </c>
      <c r="C280" s="92">
        <v>0.26666666666666666</v>
      </c>
      <c r="D280" s="92">
        <v>0.31805555555555554</v>
      </c>
      <c r="E280" s="92">
        <v>5.9722222222222225E-2</v>
      </c>
      <c r="F280" s="92">
        <v>0.19513888888888889</v>
      </c>
      <c r="G280" s="92">
        <v>0.30069444444444443</v>
      </c>
      <c r="H280" s="92">
        <v>0.35138888888888892</v>
      </c>
    </row>
    <row r="281" spans="1:26" x14ac:dyDescent="0.2">
      <c r="A281" s="89">
        <v>42649</v>
      </c>
      <c r="B281" t="s">
        <v>351</v>
      </c>
      <c r="C281" s="92">
        <v>0.2673611111111111</v>
      </c>
      <c r="D281" s="92">
        <v>0.31875000000000003</v>
      </c>
      <c r="E281" s="92">
        <v>5.9027777777777783E-2</v>
      </c>
      <c r="F281" s="92">
        <v>0.19444444444444445</v>
      </c>
      <c r="G281" s="92">
        <v>0.29930555555555555</v>
      </c>
      <c r="H281" s="92">
        <v>0.35069444444444442</v>
      </c>
    </row>
    <row r="282" spans="1:26" x14ac:dyDescent="0.2">
      <c r="A282" s="89">
        <v>42650</v>
      </c>
      <c r="B282" t="s">
        <v>339</v>
      </c>
      <c r="C282" s="92">
        <v>0.26805555555555555</v>
      </c>
      <c r="D282" s="92">
        <v>0.31944444444444448</v>
      </c>
      <c r="E282" s="92">
        <v>5.9027777777777783E-2</v>
      </c>
      <c r="F282" s="92">
        <v>0.19305555555555554</v>
      </c>
      <c r="G282" s="92">
        <v>0.2986111111111111</v>
      </c>
      <c r="H282" s="92">
        <v>0.34930555555555554</v>
      </c>
    </row>
    <row r="283" spans="1:26" x14ac:dyDescent="0.2">
      <c r="A283" s="89">
        <v>42651</v>
      </c>
      <c r="B283" t="s">
        <v>341</v>
      </c>
      <c r="C283" s="92">
        <v>0.26874999999999999</v>
      </c>
      <c r="D283" s="92">
        <v>0.32013888888888892</v>
      </c>
      <c r="E283" s="92">
        <v>5.9027777777777783E-2</v>
      </c>
      <c r="F283" s="92">
        <v>0.19236111111111112</v>
      </c>
      <c r="G283" s="92">
        <v>0.29722222222222222</v>
      </c>
      <c r="H283" s="92">
        <v>0.34861111111111115</v>
      </c>
    </row>
    <row r="284" spans="1:26" x14ac:dyDescent="0.2">
      <c r="A284" s="89">
        <v>42652</v>
      </c>
      <c r="B284" t="s">
        <v>343</v>
      </c>
      <c r="C284" s="92">
        <v>0.26944444444444443</v>
      </c>
      <c r="D284" s="92">
        <v>0.32083333333333336</v>
      </c>
      <c r="E284" s="92">
        <v>5.9027777777777783E-2</v>
      </c>
      <c r="F284" s="92">
        <v>0.19166666666666665</v>
      </c>
      <c r="G284" s="92">
        <v>0.29652777777777778</v>
      </c>
      <c r="H284" s="92">
        <v>0.34722222222222227</v>
      </c>
    </row>
    <row r="285" spans="1:26" x14ac:dyDescent="0.2">
      <c r="A285" s="89">
        <v>42653</v>
      </c>
      <c r="B285" t="s">
        <v>345</v>
      </c>
      <c r="C285" s="92">
        <v>0.27013888888888887</v>
      </c>
      <c r="D285" s="92">
        <v>0.3215277777777778</v>
      </c>
      <c r="E285" s="92">
        <v>5.8333333333333327E-2</v>
      </c>
      <c r="F285" s="92">
        <v>0.19097222222222221</v>
      </c>
      <c r="G285" s="92">
        <v>0.2951388888888889</v>
      </c>
      <c r="H285" s="92">
        <v>0.34652777777777777</v>
      </c>
    </row>
    <row r="286" spans="1:26" x14ac:dyDescent="0.2">
      <c r="A286" s="89">
        <v>42654</v>
      </c>
      <c r="B286" t="s">
        <v>347</v>
      </c>
      <c r="C286" s="92">
        <v>0.27083333333333331</v>
      </c>
      <c r="D286" s="92">
        <v>0.32222222222222224</v>
      </c>
      <c r="E286" s="92">
        <v>5.8333333333333327E-2</v>
      </c>
      <c r="F286" s="92">
        <v>0.19027777777777777</v>
      </c>
      <c r="G286" s="92">
        <v>0.29444444444444445</v>
      </c>
      <c r="H286" s="92">
        <v>0.34513888888888888</v>
      </c>
    </row>
    <row r="287" spans="1:26" x14ac:dyDescent="0.2">
      <c r="A287" s="89">
        <v>42655</v>
      </c>
      <c r="B287" t="s">
        <v>349</v>
      </c>
      <c r="C287" s="92">
        <v>0.27152777777777776</v>
      </c>
      <c r="D287" s="92">
        <v>0.32291666666666669</v>
      </c>
      <c r="E287" s="92">
        <v>5.8333333333333327E-2</v>
      </c>
      <c r="F287" s="92">
        <v>0.18958333333333333</v>
      </c>
      <c r="G287" s="92">
        <v>0.29305555555555557</v>
      </c>
      <c r="H287" s="92">
        <v>0.3444444444444445</v>
      </c>
    </row>
    <row r="288" spans="1:26" x14ac:dyDescent="0.2">
      <c r="A288" s="89">
        <v>42656</v>
      </c>
      <c r="B288" t="s">
        <v>351</v>
      </c>
      <c r="C288" s="92">
        <v>0.2722222222222222</v>
      </c>
      <c r="D288" s="92">
        <v>0.32361111111111113</v>
      </c>
      <c r="E288" s="92">
        <v>5.8333333333333327E-2</v>
      </c>
      <c r="F288" s="92">
        <v>0.18888888888888888</v>
      </c>
      <c r="G288" s="92">
        <v>0.29236111111111113</v>
      </c>
      <c r="H288" s="92">
        <v>0.3430555555555555</v>
      </c>
    </row>
    <row r="289" spans="1:8" x14ac:dyDescent="0.2">
      <c r="A289" s="89">
        <v>42657</v>
      </c>
      <c r="B289" t="s">
        <v>339</v>
      </c>
      <c r="C289" s="92">
        <v>0.27291666666666664</v>
      </c>
      <c r="D289" s="92">
        <v>0.32430555555555557</v>
      </c>
      <c r="E289" s="92">
        <v>5.7638888888888885E-2</v>
      </c>
      <c r="F289" s="92">
        <v>0.18819444444444444</v>
      </c>
      <c r="G289" s="92">
        <v>0.29097222222222224</v>
      </c>
      <c r="H289" s="92">
        <v>0.34236111111111112</v>
      </c>
    </row>
    <row r="290" spans="1:8" x14ac:dyDescent="0.2">
      <c r="A290" s="89">
        <v>42658</v>
      </c>
      <c r="B290" t="s">
        <v>341</v>
      </c>
      <c r="C290" s="92">
        <v>0.27361111111111108</v>
      </c>
      <c r="D290" s="92">
        <v>0.32500000000000001</v>
      </c>
      <c r="E290" s="92">
        <v>5.7638888888888885E-2</v>
      </c>
      <c r="F290" s="92">
        <v>0.18680555555555556</v>
      </c>
      <c r="G290" s="92">
        <v>0.2902777777777778</v>
      </c>
      <c r="H290" s="92">
        <v>0.34097222222222223</v>
      </c>
    </row>
    <row r="291" spans="1:8" x14ac:dyDescent="0.2">
      <c r="A291" s="89">
        <v>42659</v>
      </c>
      <c r="B291" t="s">
        <v>343</v>
      </c>
      <c r="C291" s="92">
        <v>0.27430555555555552</v>
      </c>
      <c r="D291" s="92">
        <v>0.32569444444444445</v>
      </c>
      <c r="E291" s="92">
        <v>5.7638888888888885E-2</v>
      </c>
      <c r="F291" s="92">
        <v>0.18611111111111112</v>
      </c>
      <c r="G291" s="92">
        <v>0.28888888888888892</v>
      </c>
      <c r="H291" s="92">
        <v>0.34027777777777773</v>
      </c>
    </row>
    <row r="292" spans="1:8" x14ac:dyDescent="0.2">
      <c r="A292" s="89">
        <v>42660</v>
      </c>
      <c r="B292" t="s">
        <v>345</v>
      </c>
      <c r="C292" s="92">
        <v>0.27499999999999997</v>
      </c>
      <c r="D292" s="92">
        <v>0.3263888888888889</v>
      </c>
      <c r="E292" s="92">
        <v>5.7638888888888885E-2</v>
      </c>
      <c r="F292" s="92">
        <v>0.18541666666666667</v>
      </c>
      <c r="G292" s="92">
        <v>0.28819444444444448</v>
      </c>
      <c r="H292" s="92">
        <v>0.33958333333333335</v>
      </c>
    </row>
    <row r="293" spans="1:8" x14ac:dyDescent="0.2">
      <c r="A293" s="89">
        <v>42661</v>
      </c>
      <c r="B293" t="s">
        <v>347</v>
      </c>
      <c r="C293" s="92">
        <v>0.27569444444444446</v>
      </c>
      <c r="D293" s="92">
        <v>0.32708333333333334</v>
      </c>
      <c r="E293" s="92">
        <v>5.7638888888888885E-2</v>
      </c>
      <c r="F293" s="92">
        <v>0.18472222222222223</v>
      </c>
      <c r="G293" s="92">
        <v>0.28750000000000003</v>
      </c>
      <c r="H293" s="92">
        <v>0.33819444444444446</v>
      </c>
    </row>
    <row r="294" spans="1:8" x14ac:dyDescent="0.2">
      <c r="A294" s="89">
        <v>42662</v>
      </c>
      <c r="B294" t="s">
        <v>349</v>
      </c>
      <c r="C294" s="92">
        <v>0.27638888888888885</v>
      </c>
      <c r="D294" s="92">
        <v>0.32777777777777778</v>
      </c>
      <c r="E294" s="92">
        <v>5.6944444444444443E-2</v>
      </c>
      <c r="F294" s="92">
        <v>0.18402777777777779</v>
      </c>
      <c r="G294" s="92">
        <v>0.28611111111111115</v>
      </c>
      <c r="H294" s="92">
        <v>0.33749999999999997</v>
      </c>
    </row>
    <row r="295" spans="1:8" x14ac:dyDescent="0.2">
      <c r="A295" s="89">
        <v>42663</v>
      </c>
      <c r="B295" t="s">
        <v>351</v>
      </c>
      <c r="C295" s="92">
        <v>0.27708333333333335</v>
      </c>
      <c r="D295" s="92">
        <v>0.32847222222222222</v>
      </c>
      <c r="E295" s="92">
        <v>5.6944444444444443E-2</v>
      </c>
      <c r="F295" s="92">
        <v>0.18333333333333335</v>
      </c>
      <c r="G295" s="92">
        <v>0.28541666666666665</v>
      </c>
      <c r="H295" s="92">
        <v>0.33680555555555558</v>
      </c>
    </row>
    <row r="296" spans="1:8" x14ac:dyDescent="0.2">
      <c r="A296" s="89">
        <v>42664</v>
      </c>
      <c r="B296" t="s">
        <v>339</v>
      </c>
      <c r="C296" s="92">
        <v>0.27777777777777779</v>
      </c>
      <c r="D296" s="92">
        <v>0.32916666666666666</v>
      </c>
      <c r="E296" s="92">
        <v>5.6944444444444443E-2</v>
      </c>
      <c r="F296" s="92">
        <v>0.18263888888888891</v>
      </c>
      <c r="G296" s="92">
        <v>0.28402777777777777</v>
      </c>
      <c r="H296" s="92">
        <v>0.3354166666666667</v>
      </c>
    </row>
    <row r="297" spans="1:8" x14ac:dyDescent="0.2">
      <c r="A297" s="89">
        <v>42665</v>
      </c>
      <c r="B297" t="s">
        <v>341</v>
      </c>
      <c r="C297" s="92">
        <v>0.27847222222222223</v>
      </c>
      <c r="D297" s="92">
        <v>0.3298611111111111</v>
      </c>
      <c r="E297" s="92">
        <v>5.6944444444444443E-2</v>
      </c>
      <c r="F297" s="92">
        <v>0.18194444444444444</v>
      </c>
      <c r="G297" s="92">
        <v>0.28333333333333333</v>
      </c>
      <c r="H297" s="92">
        <v>0.3347222222222222</v>
      </c>
    </row>
    <row r="298" spans="1:8" x14ac:dyDescent="0.2">
      <c r="A298" s="89">
        <v>42666</v>
      </c>
      <c r="B298" t="s">
        <v>343</v>
      </c>
      <c r="C298" s="92">
        <v>0.27916666666666667</v>
      </c>
      <c r="D298" s="92">
        <v>0.33055555555555555</v>
      </c>
      <c r="E298" s="92">
        <v>5.6944444444444443E-2</v>
      </c>
      <c r="F298" s="92">
        <v>0.18124999999999999</v>
      </c>
      <c r="G298" s="92">
        <v>0.28263888888888888</v>
      </c>
      <c r="H298" s="92">
        <v>0.33402777777777781</v>
      </c>
    </row>
    <row r="299" spans="1:8" x14ac:dyDescent="0.2">
      <c r="A299" s="89">
        <v>42667</v>
      </c>
      <c r="B299" t="s">
        <v>345</v>
      </c>
      <c r="C299" s="92">
        <v>0.27986111111111112</v>
      </c>
      <c r="D299" s="92">
        <v>0.33124999999999999</v>
      </c>
      <c r="E299" s="92">
        <v>5.6944444444444443E-2</v>
      </c>
      <c r="F299" s="92">
        <v>0.18055555555555555</v>
      </c>
      <c r="G299" s="92">
        <v>0.28125</v>
      </c>
      <c r="H299" s="92">
        <v>0.33333333333333331</v>
      </c>
    </row>
    <row r="300" spans="1:8" x14ac:dyDescent="0.2">
      <c r="A300" s="89">
        <v>42668</v>
      </c>
      <c r="B300" t="s">
        <v>347</v>
      </c>
      <c r="C300" s="92">
        <v>0.28055555555555556</v>
      </c>
      <c r="D300" s="92">
        <v>0.33194444444444443</v>
      </c>
      <c r="E300" s="92">
        <v>5.6944444444444443E-2</v>
      </c>
      <c r="F300" s="92">
        <v>0.17986111111111111</v>
      </c>
      <c r="G300" s="92">
        <v>0.28055555555555556</v>
      </c>
      <c r="H300" s="92">
        <v>0.33194444444444443</v>
      </c>
    </row>
    <row r="301" spans="1:8" x14ac:dyDescent="0.2">
      <c r="A301" s="89">
        <v>42669</v>
      </c>
      <c r="B301" t="s">
        <v>349</v>
      </c>
      <c r="C301" s="92">
        <v>0.28125</v>
      </c>
      <c r="D301" s="92">
        <v>0.33263888888888887</v>
      </c>
      <c r="E301" s="92">
        <v>5.6250000000000001E-2</v>
      </c>
      <c r="F301" s="92">
        <v>0.17916666666666667</v>
      </c>
      <c r="G301" s="92">
        <v>0.27986111111111112</v>
      </c>
      <c r="H301" s="92">
        <v>0.33124999999999999</v>
      </c>
    </row>
    <row r="302" spans="1:8" x14ac:dyDescent="0.2">
      <c r="A302" s="89">
        <v>42670</v>
      </c>
      <c r="B302" t="s">
        <v>351</v>
      </c>
      <c r="C302" s="92">
        <v>0.28194444444444444</v>
      </c>
      <c r="D302" s="92">
        <v>0.33402777777777781</v>
      </c>
      <c r="E302" s="92">
        <v>5.6250000000000001E-2</v>
      </c>
      <c r="F302" s="92">
        <v>0.17847222222222223</v>
      </c>
      <c r="G302" s="92">
        <v>0.27916666666666667</v>
      </c>
      <c r="H302" s="92">
        <v>0.33055555555555555</v>
      </c>
    </row>
    <row r="303" spans="1:8" x14ac:dyDescent="0.2">
      <c r="A303" s="89">
        <v>42671</v>
      </c>
      <c r="B303" t="s">
        <v>339</v>
      </c>
      <c r="C303" s="92">
        <v>0.28263888888888888</v>
      </c>
      <c r="D303" s="92">
        <v>0.3347222222222222</v>
      </c>
      <c r="E303" s="92">
        <v>5.6250000000000001E-2</v>
      </c>
      <c r="F303" s="92">
        <v>0.17777777777777778</v>
      </c>
      <c r="G303" s="92">
        <v>0.27777777777777779</v>
      </c>
      <c r="H303" s="92">
        <v>0.3298611111111111</v>
      </c>
    </row>
    <row r="304" spans="1:8" x14ac:dyDescent="0.2">
      <c r="A304" s="89">
        <v>42672</v>
      </c>
      <c r="B304" t="s">
        <v>341</v>
      </c>
      <c r="C304" s="92">
        <v>0.28333333333333333</v>
      </c>
      <c r="D304" s="92">
        <v>0.3354166666666667</v>
      </c>
      <c r="E304" s="92">
        <v>5.6250000000000001E-2</v>
      </c>
      <c r="F304" s="92">
        <v>0.17708333333333334</v>
      </c>
      <c r="G304" s="92">
        <v>0.27708333333333335</v>
      </c>
      <c r="H304" s="92">
        <v>0.32916666666666666</v>
      </c>
    </row>
    <row r="305" spans="1:8" x14ac:dyDescent="0.2">
      <c r="A305" s="89">
        <v>42673</v>
      </c>
      <c r="B305" t="s">
        <v>343</v>
      </c>
      <c r="C305" s="92">
        <v>0.28402777777777777</v>
      </c>
      <c r="D305" s="92">
        <v>0.33611111111111108</v>
      </c>
      <c r="E305" s="92">
        <v>5.6250000000000001E-2</v>
      </c>
      <c r="F305" s="92">
        <v>0.1763888888888889</v>
      </c>
      <c r="G305" s="92">
        <v>0.27638888888888885</v>
      </c>
      <c r="H305" s="92">
        <v>0.32847222222222222</v>
      </c>
    </row>
    <row r="306" spans="1:8" x14ac:dyDescent="0.2">
      <c r="A306" s="89">
        <v>42674</v>
      </c>
      <c r="B306" t="s">
        <v>345</v>
      </c>
      <c r="C306" s="92">
        <v>0.28472222222222221</v>
      </c>
      <c r="D306" s="92">
        <v>0.33680555555555558</v>
      </c>
      <c r="E306" s="92">
        <v>5.6250000000000001E-2</v>
      </c>
      <c r="F306" s="92">
        <v>0.17569444444444446</v>
      </c>
      <c r="G306" s="92">
        <v>0.27569444444444446</v>
      </c>
      <c r="H306" s="92">
        <v>0.32777777777777778</v>
      </c>
    </row>
    <row r="307" spans="1:8" x14ac:dyDescent="0.2">
      <c r="A307" s="89">
        <v>42675</v>
      </c>
      <c r="B307" t="s">
        <v>347</v>
      </c>
      <c r="C307" s="92">
        <v>0.28541666666666665</v>
      </c>
      <c r="D307" s="92">
        <v>0.33749999999999997</v>
      </c>
      <c r="E307" s="92">
        <v>5.6250000000000001E-2</v>
      </c>
      <c r="F307" s="92">
        <v>0.17500000000000002</v>
      </c>
      <c r="G307" s="92">
        <v>0.27499999999999997</v>
      </c>
      <c r="H307" s="92">
        <v>0.32708333333333334</v>
      </c>
    </row>
    <row r="308" spans="1:8" x14ac:dyDescent="0.2">
      <c r="A308" s="89">
        <v>42676</v>
      </c>
      <c r="B308" t="s">
        <v>349</v>
      </c>
      <c r="C308" s="92">
        <v>0.28611111111111115</v>
      </c>
      <c r="D308" s="92">
        <v>0.33819444444444446</v>
      </c>
      <c r="E308" s="92">
        <v>5.6250000000000001E-2</v>
      </c>
      <c r="F308" s="92">
        <v>0.17430555555555557</v>
      </c>
      <c r="G308" s="92">
        <v>0.27361111111111108</v>
      </c>
      <c r="H308" s="92">
        <v>0.3263888888888889</v>
      </c>
    </row>
    <row r="309" spans="1:8" x14ac:dyDescent="0.2">
      <c r="A309" s="89">
        <v>42677</v>
      </c>
      <c r="B309" t="s">
        <v>351</v>
      </c>
      <c r="C309" s="92">
        <v>0.28680555555555554</v>
      </c>
      <c r="D309" s="92">
        <v>0.33888888888888885</v>
      </c>
      <c r="E309" s="92">
        <v>5.6250000000000001E-2</v>
      </c>
      <c r="F309" s="92">
        <v>0.17361111111111113</v>
      </c>
      <c r="G309" s="92">
        <v>0.27291666666666664</v>
      </c>
      <c r="H309" s="92">
        <v>0.32569444444444445</v>
      </c>
    </row>
    <row r="310" spans="1:8" x14ac:dyDescent="0.2">
      <c r="A310" s="89">
        <v>42678</v>
      </c>
      <c r="B310" t="s">
        <v>339</v>
      </c>
      <c r="C310" s="92">
        <v>0.28750000000000003</v>
      </c>
      <c r="D310" s="92">
        <v>0.33958333333333335</v>
      </c>
      <c r="E310" s="92">
        <v>5.6250000000000001E-2</v>
      </c>
      <c r="F310" s="92">
        <v>0.17361111111111113</v>
      </c>
      <c r="G310" s="92">
        <v>0.2722222222222222</v>
      </c>
      <c r="H310" s="92">
        <v>0.32500000000000001</v>
      </c>
    </row>
    <row r="311" spans="1:8" x14ac:dyDescent="0.2">
      <c r="A311" s="89">
        <v>42679</v>
      </c>
      <c r="B311" t="s">
        <v>341</v>
      </c>
      <c r="C311" s="92">
        <v>0.28819444444444448</v>
      </c>
      <c r="D311" s="92">
        <v>0.34097222222222223</v>
      </c>
      <c r="E311" s="92">
        <v>5.6250000000000001E-2</v>
      </c>
      <c r="F311" s="92">
        <v>0.17291666666666669</v>
      </c>
      <c r="G311" s="92">
        <v>0.27152777777777776</v>
      </c>
      <c r="H311" s="92">
        <v>0.32430555555555557</v>
      </c>
    </row>
    <row r="312" spans="1:8" x14ac:dyDescent="0.2">
      <c r="A312" s="89">
        <v>42680</v>
      </c>
      <c r="B312" t="s">
        <v>343</v>
      </c>
      <c r="C312" s="92">
        <v>0.24722222222222223</v>
      </c>
      <c r="D312" s="92">
        <v>0.3</v>
      </c>
      <c r="E312" s="92">
        <v>0.51458333333333328</v>
      </c>
      <c r="F312" s="92">
        <v>0.13055555555555556</v>
      </c>
      <c r="G312" s="92">
        <v>0.22916666666666666</v>
      </c>
      <c r="H312" s="92">
        <v>0.28194444444444444</v>
      </c>
    </row>
    <row r="313" spans="1:8" x14ac:dyDescent="0.2">
      <c r="A313" s="89">
        <v>42681</v>
      </c>
      <c r="B313" t="s">
        <v>345</v>
      </c>
      <c r="C313" s="92">
        <v>0.24791666666666667</v>
      </c>
      <c r="D313" s="92">
        <v>0.30069444444444443</v>
      </c>
      <c r="E313" s="92">
        <v>0.51458333333333328</v>
      </c>
      <c r="F313" s="92">
        <v>0.12986111111111112</v>
      </c>
      <c r="G313" s="92">
        <v>0.22847222222222222</v>
      </c>
      <c r="H313" s="92">
        <v>0.28125</v>
      </c>
    </row>
    <row r="314" spans="1:8" x14ac:dyDescent="0.2">
      <c r="A314" s="89">
        <v>42682</v>
      </c>
      <c r="B314" t="s">
        <v>347</v>
      </c>
      <c r="C314" s="92">
        <v>0.24861111111111112</v>
      </c>
      <c r="D314" s="92">
        <v>0.30138888888888887</v>
      </c>
      <c r="E314" s="92">
        <v>0.51458333333333328</v>
      </c>
      <c r="F314" s="92">
        <v>0.12916666666666668</v>
      </c>
      <c r="G314" s="92">
        <v>0.22777777777777777</v>
      </c>
      <c r="H314" s="92">
        <v>0.28055555555555556</v>
      </c>
    </row>
    <row r="315" spans="1:8" x14ac:dyDescent="0.2">
      <c r="A315" s="89">
        <v>42683</v>
      </c>
      <c r="B315" t="s">
        <v>349</v>
      </c>
      <c r="C315" s="92">
        <v>0.24930555555555556</v>
      </c>
      <c r="D315" s="92">
        <v>0.30208333333333331</v>
      </c>
      <c r="E315" s="92">
        <v>0.51458333333333328</v>
      </c>
      <c r="F315" s="92">
        <v>0.12916666666666668</v>
      </c>
      <c r="G315" s="92">
        <v>0.22708333333333333</v>
      </c>
      <c r="H315" s="92">
        <v>0.28055555555555556</v>
      </c>
    </row>
    <row r="316" spans="1:8" x14ac:dyDescent="0.2">
      <c r="A316" s="89">
        <v>42684</v>
      </c>
      <c r="B316" t="s">
        <v>351</v>
      </c>
      <c r="C316" s="92">
        <v>0.25</v>
      </c>
      <c r="D316" s="92">
        <v>0.30277777777777776</v>
      </c>
      <c r="E316" s="92">
        <v>0.51458333333333328</v>
      </c>
      <c r="F316" s="92">
        <v>0.12847222222222224</v>
      </c>
      <c r="G316" s="92">
        <v>0.22638888888888889</v>
      </c>
      <c r="H316" s="92">
        <v>0.27986111111111112</v>
      </c>
    </row>
    <row r="317" spans="1:8" x14ac:dyDescent="0.2">
      <c r="A317" s="89">
        <v>42685</v>
      </c>
      <c r="B317" t="s">
        <v>339</v>
      </c>
      <c r="C317" s="92">
        <v>0.25069444444444444</v>
      </c>
      <c r="D317" s="92">
        <v>0.3034722222222222</v>
      </c>
      <c r="E317" s="92">
        <v>0.51527777777777783</v>
      </c>
      <c r="F317" s="92">
        <v>0.1277777777777778</v>
      </c>
      <c r="G317" s="92">
        <v>0.22638888888888889</v>
      </c>
      <c r="H317" s="92">
        <v>0.27916666666666667</v>
      </c>
    </row>
    <row r="318" spans="1:8" x14ac:dyDescent="0.2">
      <c r="A318" s="89">
        <v>42686</v>
      </c>
      <c r="B318" t="s">
        <v>341</v>
      </c>
      <c r="C318" s="92">
        <v>0.25138888888888888</v>
      </c>
      <c r="D318" s="92">
        <v>0.30416666666666664</v>
      </c>
      <c r="E318" s="92">
        <v>0.51527777777777783</v>
      </c>
      <c r="F318" s="92">
        <v>0.1277777777777778</v>
      </c>
      <c r="G318" s="92">
        <v>0.22569444444444445</v>
      </c>
      <c r="H318" s="92">
        <v>0.27847222222222223</v>
      </c>
    </row>
    <row r="319" spans="1:8" x14ac:dyDescent="0.2">
      <c r="A319" s="89">
        <v>42687</v>
      </c>
      <c r="B319" t="s">
        <v>343</v>
      </c>
      <c r="C319" s="92">
        <v>0.25208333333333333</v>
      </c>
      <c r="D319" s="92">
        <v>0.30555555555555552</v>
      </c>
      <c r="E319" s="92">
        <v>0.51527777777777783</v>
      </c>
      <c r="F319" s="92">
        <v>0.12708333333333333</v>
      </c>
      <c r="G319" s="92">
        <v>0.22500000000000001</v>
      </c>
      <c r="H319" s="92">
        <v>0.27847222222222223</v>
      </c>
    </row>
    <row r="320" spans="1:8" x14ac:dyDescent="0.2">
      <c r="A320" s="89">
        <v>42688</v>
      </c>
      <c r="B320" t="s">
        <v>345</v>
      </c>
      <c r="C320" s="92">
        <v>0.25277777777777777</v>
      </c>
      <c r="D320" s="92">
        <v>0.30624999999999997</v>
      </c>
      <c r="E320" s="92">
        <v>0.51527777777777783</v>
      </c>
      <c r="F320" s="92">
        <v>0.12638888888888888</v>
      </c>
      <c r="G320" s="92">
        <v>0.22430555555555556</v>
      </c>
      <c r="H320" s="92">
        <v>0.27777777777777779</v>
      </c>
    </row>
    <row r="321" spans="1:8" x14ac:dyDescent="0.2">
      <c r="A321" s="89">
        <v>42689</v>
      </c>
      <c r="B321" t="s">
        <v>347</v>
      </c>
      <c r="C321" s="92">
        <v>0.25347222222222221</v>
      </c>
      <c r="D321" s="92">
        <v>0.30694444444444441</v>
      </c>
      <c r="E321" s="92">
        <v>0.51527777777777783</v>
      </c>
      <c r="F321" s="92">
        <v>0.12638888888888888</v>
      </c>
      <c r="G321" s="92">
        <v>0.22361111111111109</v>
      </c>
      <c r="H321" s="92">
        <v>0.27708333333333335</v>
      </c>
    </row>
    <row r="322" spans="1:8" x14ac:dyDescent="0.2">
      <c r="A322" s="89">
        <v>42690</v>
      </c>
      <c r="B322" t="s">
        <v>349</v>
      </c>
      <c r="C322" s="92">
        <v>0.25416666666666665</v>
      </c>
      <c r="D322" s="92">
        <v>0.30763888888888891</v>
      </c>
      <c r="E322" s="92">
        <v>0.51527777777777783</v>
      </c>
      <c r="F322" s="92">
        <v>0.12569444444444444</v>
      </c>
      <c r="G322" s="92">
        <v>0.22361111111111109</v>
      </c>
      <c r="H322" s="92">
        <v>0.27708333333333335</v>
      </c>
    </row>
    <row r="323" spans="1:8" x14ac:dyDescent="0.2">
      <c r="A323" s="89">
        <v>42691</v>
      </c>
      <c r="B323" t="s">
        <v>351</v>
      </c>
      <c r="C323" s="92">
        <v>0.25486111111111109</v>
      </c>
      <c r="D323" s="92">
        <v>0.30833333333333335</v>
      </c>
      <c r="E323" s="92">
        <v>0.51597222222222217</v>
      </c>
      <c r="F323" s="92">
        <v>0.12569444444444444</v>
      </c>
      <c r="G323" s="92">
        <v>0.22291666666666665</v>
      </c>
      <c r="H323" s="92">
        <v>0.27638888888888885</v>
      </c>
    </row>
    <row r="324" spans="1:8" x14ac:dyDescent="0.2">
      <c r="A324" s="89">
        <v>42692</v>
      </c>
      <c r="B324" t="s">
        <v>339</v>
      </c>
      <c r="C324" s="92">
        <v>0.25555555555555559</v>
      </c>
      <c r="D324" s="92">
        <v>0.30902777777777779</v>
      </c>
      <c r="E324" s="92">
        <v>0.51597222222222217</v>
      </c>
      <c r="F324" s="92">
        <v>0.125</v>
      </c>
      <c r="G324" s="92">
        <v>0.22222222222222221</v>
      </c>
      <c r="H324" s="92">
        <v>0.27638888888888885</v>
      </c>
    </row>
    <row r="325" spans="1:8" x14ac:dyDescent="0.2">
      <c r="A325" s="89">
        <v>42693</v>
      </c>
      <c r="B325" t="s">
        <v>341</v>
      </c>
      <c r="C325" s="92">
        <v>0.25555555555555559</v>
      </c>
      <c r="D325" s="92">
        <v>0.30972222222222223</v>
      </c>
      <c r="E325" s="92">
        <v>0.51597222222222217</v>
      </c>
      <c r="F325" s="92">
        <v>0.125</v>
      </c>
      <c r="G325" s="92">
        <v>0.22222222222222221</v>
      </c>
      <c r="H325" s="92">
        <v>0.27569444444444446</v>
      </c>
    </row>
    <row r="326" spans="1:8" x14ac:dyDescent="0.2">
      <c r="A326" s="89">
        <v>42694</v>
      </c>
      <c r="B326" t="s">
        <v>343</v>
      </c>
      <c r="C326" s="92">
        <v>0.25625000000000003</v>
      </c>
      <c r="D326" s="92">
        <v>0.31041666666666667</v>
      </c>
      <c r="E326" s="92">
        <v>0.51597222222222217</v>
      </c>
      <c r="F326" s="92">
        <v>0.12430555555555556</v>
      </c>
      <c r="G326" s="92">
        <v>0.22152777777777777</v>
      </c>
      <c r="H326" s="92">
        <v>0.27569444444444446</v>
      </c>
    </row>
    <row r="327" spans="1:8" x14ac:dyDescent="0.2">
      <c r="A327" s="89">
        <v>42695</v>
      </c>
      <c r="B327" t="s">
        <v>345</v>
      </c>
      <c r="C327" s="92">
        <v>0.25694444444444448</v>
      </c>
      <c r="D327" s="92">
        <v>0.31111111111111112</v>
      </c>
      <c r="E327" s="92">
        <v>0.51666666666666672</v>
      </c>
      <c r="F327" s="92">
        <v>0.12430555555555556</v>
      </c>
      <c r="G327" s="92">
        <v>0.22083333333333333</v>
      </c>
      <c r="H327" s="92">
        <v>0.27499999999999997</v>
      </c>
    </row>
    <row r="328" spans="1:8" x14ac:dyDescent="0.2">
      <c r="A328" s="89">
        <v>42696</v>
      </c>
      <c r="B328" t="s">
        <v>347</v>
      </c>
      <c r="C328" s="92">
        <v>0.25763888888888892</v>
      </c>
      <c r="D328" s="92">
        <v>0.31180555555555556</v>
      </c>
      <c r="E328" s="92">
        <v>0.51666666666666672</v>
      </c>
      <c r="F328" s="92">
        <v>0.12361111111111112</v>
      </c>
      <c r="G328" s="92">
        <v>0.22083333333333333</v>
      </c>
      <c r="H328" s="92">
        <v>0.27499999999999997</v>
      </c>
    </row>
    <row r="329" spans="1:8" x14ac:dyDescent="0.2">
      <c r="A329" s="89">
        <v>42697</v>
      </c>
      <c r="B329" t="s">
        <v>349</v>
      </c>
      <c r="C329" s="92">
        <v>0.25833333333333336</v>
      </c>
      <c r="D329" s="92">
        <v>0.31319444444444444</v>
      </c>
      <c r="E329" s="92">
        <v>0.51666666666666672</v>
      </c>
      <c r="F329" s="92">
        <v>0.12361111111111112</v>
      </c>
      <c r="G329" s="92">
        <v>0.22013888888888888</v>
      </c>
      <c r="H329" s="92">
        <v>0.27499999999999997</v>
      </c>
    </row>
    <row r="330" spans="1:8" x14ac:dyDescent="0.2">
      <c r="A330" s="89">
        <v>42698</v>
      </c>
      <c r="B330" t="s">
        <v>351</v>
      </c>
      <c r="C330" s="92">
        <v>0.2590277777777778</v>
      </c>
      <c r="D330" s="92">
        <v>0.31388888888888888</v>
      </c>
      <c r="E330" s="92">
        <v>0.51666666666666672</v>
      </c>
      <c r="F330" s="92">
        <v>0.12361111111111112</v>
      </c>
      <c r="G330" s="92">
        <v>0.22013888888888888</v>
      </c>
      <c r="H330" s="92">
        <v>0.27430555555555552</v>
      </c>
    </row>
    <row r="331" spans="1:8" x14ac:dyDescent="0.2">
      <c r="A331" s="89">
        <v>42699</v>
      </c>
      <c r="B331" t="s">
        <v>339</v>
      </c>
      <c r="C331" s="92">
        <v>0.25972222222222224</v>
      </c>
      <c r="D331" s="92">
        <v>0.31458333333333333</v>
      </c>
      <c r="E331" s="92">
        <v>0.51736111111111105</v>
      </c>
      <c r="F331" s="92">
        <v>0.12291666666666667</v>
      </c>
      <c r="G331" s="92">
        <v>0.21944444444444444</v>
      </c>
      <c r="H331" s="92">
        <v>0.27430555555555552</v>
      </c>
    </row>
    <row r="332" spans="1:8" x14ac:dyDescent="0.2">
      <c r="A332" s="89">
        <v>42700</v>
      </c>
      <c r="B332" t="s">
        <v>341</v>
      </c>
      <c r="C332" s="92">
        <v>0.26041666666666669</v>
      </c>
      <c r="D332" s="92">
        <v>0.31527777777777777</v>
      </c>
      <c r="E332" s="92">
        <v>0.51736111111111105</v>
      </c>
      <c r="F332" s="92">
        <v>0.12291666666666667</v>
      </c>
      <c r="G332" s="92">
        <v>0.21944444444444444</v>
      </c>
      <c r="H332" s="92">
        <v>0.27430555555555552</v>
      </c>
    </row>
    <row r="333" spans="1:8" x14ac:dyDescent="0.2">
      <c r="A333" s="89">
        <v>42701</v>
      </c>
      <c r="B333" t="s">
        <v>343</v>
      </c>
      <c r="C333" s="92">
        <v>0.26111111111111113</v>
      </c>
      <c r="D333" s="92">
        <v>0.31597222222222221</v>
      </c>
      <c r="E333" s="92">
        <v>0.51736111111111105</v>
      </c>
      <c r="F333" s="92">
        <v>0.12291666666666667</v>
      </c>
      <c r="G333" s="92">
        <v>0.21944444444444444</v>
      </c>
      <c r="H333" s="92">
        <v>0.27361111111111108</v>
      </c>
    </row>
    <row r="334" spans="1:8" x14ac:dyDescent="0.2">
      <c r="A334" s="89">
        <v>42702</v>
      </c>
      <c r="B334" t="s">
        <v>345</v>
      </c>
      <c r="C334" s="92">
        <v>0.26180555555555557</v>
      </c>
      <c r="D334" s="92">
        <v>0.31666666666666665</v>
      </c>
      <c r="E334" s="92">
        <v>0.5180555555555556</v>
      </c>
      <c r="F334" s="92">
        <v>0.12222222222222223</v>
      </c>
      <c r="G334" s="92">
        <v>0.21875</v>
      </c>
      <c r="H334" s="92">
        <v>0.27361111111111108</v>
      </c>
    </row>
    <row r="335" spans="1:8" x14ac:dyDescent="0.2">
      <c r="A335" s="89">
        <v>42703</v>
      </c>
      <c r="B335" t="s">
        <v>347</v>
      </c>
      <c r="C335" s="92">
        <v>0.26250000000000001</v>
      </c>
      <c r="D335" s="92">
        <v>0.31736111111111115</v>
      </c>
      <c r="E335" s="92">
        <v>0.5180555555555556</v>
      </c>
      <c r="F335" s="92">
        <v>0.12222222222222223</v>
      </c>
      <c r="G335" s="92">
        <v>0.21875</v>
      </c>
      <c r="H335" s="92">
        <v>0.27361111111111108</v>
      </c>
    </row>
    <row r="336" spans="1:8" x14ac:dyDescent="0.2">
      <c r="A336" s="89">
        <v>42704</v>
      </c>
      <c r="B336" t="s">
        <v>349</v>
      </c>
      <c r="C336" s="92">
        <v>0.26319444444444445</v>
      </c>
      <c r="D336" s="92">
        <v>0.31805555555555554</v>
      </c>
      <c r="E336" s="92">
        <v>0.5180555555555556</v>
      </c>
      <c r="F336" s="92">
        <v>0.12222222222222223</v>
      </c>
      <c r="G336" s="92">
        <v>0.21875</v>
      </c>
      <c r="H336" s="92">
        <v>0.27361111111111108</v>
      </c>
    </row>
    <row r="337" spans="1:8" x14ac:dyDescent="0.2">
      <c r="A337" s="89">
        <v>42705</v>
      </c>
      <c r="B337" t="s">
        <v>351</v>
      </c>
      <c r="C337" s="92">
        <v>0.2638888888888889</v>
      </c>
      <c r="D337" s="92">
        <v>0.31875000000000003</v>
      </c>
      <c r="E337" s="92">
        <v>0.51874999999999993</v>
      </c>
      <c r="F337" s="92">
        <v>0.12222222222222223</v>
      </c>
      <c r="G337" s="92">
        <v>0.21875</v>
      </c>
      <c r="H337" s="92">
        <v>0.27361111111111108</v>
      </c>
    </row>
    <row r="338" spans="1:8" x14ac:dyDescent="0.2">
      <c r="A338" s="89">
        <v>42706</v>
      </c>
      <c r="B338" t="s">
        <v>339</v>
      </c>
      <c r="C338" s="92">
        <v>0.2638888888888889</v>
      </c>
      <c r="D338" s="92">
        <v>0.31944444444444448</v>
      </c>
      <c r="E338" s="92">
        <v>0.51874999999999993</v>
      </c>
      <c r="F338" s="92">
        <v>0.12222222222222223</v>
      </c>
      <c r="G338" s="92">
        <v>0.21805555555555556</v>
      </c>
      <c r="H338" s="92">
        <v>0.27361111111111108</v>
      </c>
    </row>
    <row r="339" spans="1:8" x14ac:dyDescent="0.2">
      <c r="A339" s="89">
        <v>42707</v>
      </c>
      <c r="B339" t="s">
        <v>341</v>
      </c>
      <c r="C339" s="92">
        <v>0.26458333333333334</v>
      </c>
      <c r="D339" s="92">
        <v>0.32013888888888892</v>
      </c>
      <c r="E339" s="92">
        <v>0.51944444444444449</v>
      </c>
      <c r="F339" s="92">
        <v>0.12222222222222223</v>
      </c>
      <c r="G339" s="92">
        <v>0.21805555555555556</v>
      </c>
      <c r="H339" s="92">
        <v>0.27361111111111108</v>
      </c>
    </row>
    <row r="340" spans="1:8" x14ac:dyDescent="0.2">
      <c r="A340" s="89">
        <v>42708</v>
      </c>
      <c r="B340" t="s">
        <v>343</v>
      </c>
      <c r="C340" s="92">
        <v>0.26527777777777778</v>
      </c>
      <c r="D340" s="92">
        <v>0.32083333333333336</v>
      </c>
      <c r="E340" s="92">
        <v>0.51944444444444449</v>
      </c>
      <c r="F340" s="92">
        <v>0.12222222222222223</v>
      </c>
      <c r="G340" s="92">
        <v>0.21805555555555556</v>
      </c>
      <c r="H340" s="92">
        <v>0.27361111111111108</v>
      </c>
    </row>
    <row r="341" spans="1:8" x14ac:dyDescent="0.2">
      <c r="A341" s="89">
        <v>42709</v>
      </c>
      <c r="B341" t="s">
        <v>345</v>
      </c>
      <c r="C341" s="92">
        <v>0.26597222222222222</v>
      </c>
      <c r="D341" s="92">
        <v>0.3215277777777778</v>
      </c>
      <c r="E341" s="92">
        <v>0.51944444444444449</v>
      </c>
      <c r="F341" s="92">
        <v>0.12222222222222223</v>
      </c>
      <c r="G341" s="92">
        <v>0.21805555555555556</v>
      </c>
      <c r="H341" s="92">
        <v>0.27361111111111108</v>
      </c>
    </row>
    <row r="342" spans="1:8" x14ac:dyDescent="0.2">
      <c r="A342" s="89">
        <v>42710</v>
      </c>
      <c r="B342" t="s">
        <v>347</v>
      </c>
      <c r="C342" s="92">
        <v>0.26666666666666666</v>
      </c>
      <c r="D342" s="92">
        <v>0.3215277777777778</v>
      </c>
      <c r="E342" s="92">
        <v>0.52013888888888882</v>
      </c>
      <c r="F342" s="92">
        <v>0.12222222222222223</v>
      </c>
      <c r="G342" s="92">
        <v>0.21805555555555556</v>
      </c>
      <c r="H342" s="92">
        <v>0.27361111111111108</v>
      </c>
    </row>
    <row r="343" spans="1:8" x14ac:dyDescent="0.2">
      <c r="A343" s="89">
        <v>42711</v>
      </c>
      <c r="B343" t="s">
        <v>349</v>
      </c>
      <c r="C343" s="92">
        <v>0.2673611111111111</v>
      </c>
      <c r="D343" s="92">
        <v>0.32222222222222224</v>
      </c>
      <c r="E343" s="92">
        <v>0.52013888888888882</v>
      </c>
      <c r="F343" s="92">
        <v>0.12222222222222223</v>
      </c>
      <c r="G343" s="92">
        <v>0.21805555555555556</v>
      </c>
      <c r="H343" s="92">
        <v>0.27361111111111108</v>
      </c>
    </row>
    <row r="344" spans="1:8" x14ac:dyDescent="0.2">
      <c r="A344" s="89">
        <v>42712</v>
      </c>
      <c r="B344" t="s">
        <v>351</v>
      </c>
      <c r="C344" s="92">
        <v>0.2673611111111111</v>
      </c>
      <c r="D344" s="92">
        <v>0.32291666666666669</v>
      </c>
      <c r="E344" s="92">
        <v>0.52083333333333337</v>
      </c>
      <c r="F344" s="92">
        <v>0.12222222222222223</v>
      </c>
      <c r="G344" s="92">
        <v>0.21805555555555556</v>
      </c>
      <c r="H344" s="92">
        <v>0.27361111111111108</v>
      </c>
    </row>
    <row r="345" spans="1:8" x14ac:dyDescent="0.2">
      <c r="A345" s="89">
        <v>42713</v>
      </c>
      <c r="B345" t="s">
        <v>339</v>
      </c>
      <c r="C345" s="92">
        <v>0.26805555555555555</v>
      </c>
      <c r="D345" s="92">
        <v>0.32361111111111113</v>
      </c>
      <c r="E345" s="92">
        <v>0.52083333333333337</v>
      </c>
      <c r="F345" s="92">
        <v>0.12222222222222223</v>
      </c>
      <c r="G345" s="92">
        <v>0.21805555555555556</v>
      </c>
      <c r="H345" s="92">
        <v>0.27361111111111108</v>
      </c>
    </row>
    <row r="346" spans="1:8" x14ac:dyDescent="0.2">
      <c r="A346" s="89">
        <v>42714</v>
      </c>
      <c r="B346" t="s">
        <v>341</v>
      </c>
      <c r="C346" s="92">
        <v>0.26874999999999999</v>
      </c>
      <c r="D346" s="92">
        <v>0.32430555555555557</v>
      </c>
      <c r="E346" s="92">
        <v>0.52152777777777781</v>
      </c>
      <c r="F346" s="92">
        <v>0.12222222222222223</v>
      </c>
      <c r="G346" s="92">
        <v>0.21805555555555556</v>
      </c>
      <c r="H346" s="92">
        <v>0.27361111111111108</v>
      </c>
    </row>
    <row r="347" spans="1:8" x14ac:dyDescent="0.2">
      <c r="A347" s="89">
        <v>42715</v>
      </c>
      <c r="B347" t="s">
        <v>343</v>
      </c>
      <c r="C347" s="92">
        <v>0.26944444444444443</v>
      </c>
      <c r="D347" s="92">
        <v>0.32500000000000001</v>
      </c>
      <c r="E347" s="92">
        <v>0.52152777777777781</v>
      </c>
      <c r="F347" s="92">
        <v>0.12222222222222223</v>
      </c>
      <c r="G347" s="92">
        <v>0.21805555555555556</v>
      </c>
      <c r="H347" s="92">
        <v>0.27361111111111108</v>
      </c>
    </row>
    <row r="348" spans="1:8" x14ac:dyDescent="0.2">
      <c r="A348" s="89">
        <v>42716</v>
      </c>
      <c r="B348" t="s">
        <v>345</v>
      </c>
      <c r="C348" s="92">
        <v>0.26944444444444443</v>
      </c>
      <c r="D348" s="92">
        <v>0.32500000000000001</v>
      </c>
      <c r="E348" s="92">
        <v>0.52222222222222225</v>
      </c>
      <c r="F348" s="92">
        <v>0.12291666666666667</v>
      </c>
      <c r="G348" s="92">
        <v>0.21875</v>
      </c>
      <c r="H348" s="92">
        <v>0.27430555555555552</v>
      </c>
    </row>
    <row r="349" spans="1:8" x14ac:dyDescent="0.2">
      <c r="A349" s="89">
        <v>42717</v>
      </c>
      <c r="B349" t="s">
        <v>347</v>
      </c>
      <c r="C349" s="92">
        <v>0.27013888888888887</v>
      </c>
      <c r="D349" s="92">
        <v>0.32569444444444445</v>
      </c>
      <c r="E349" s="92">
        <v>0.52222222222222225</v>
      </c>
      <c r="F349" s="92">
        <v>0.12291666666666667</v>
      </c>
      <c r="G349" s="92">
        <v>0.21875</v>
      </c>
      <c r="H349" s="92">
        <v>0.27430555555555552</v>
      </c>
    </row>
    <row r="350" spans="1:8" x14ac:dyDescent="0.2">
      <c r="A350" s="89">
        <v>42718</v>
      </c>
      <c r="B350" t="s">
        <v>349</v>
      </c>
      <c r="C350" s="92">
        <v>0.27083333333333331</v>
      </c>
      <c r="D350" s="92">
        <v>0.3263888888888889</v>
      </c>
      <c r="E350" s="92">
        <v>0.52222222222222225</v>
      </c>
      <c r="F350" s="92">
        <v>0.12291666666666667</v>
      </c>
      <c r="G350" s="92">
        <v>0.21875</v>
      </c>
      <c r="H350" s="92">
        <v>0.27430555555555552</v>
      </c>
    </row>
    <row r="351" spans="1:8" x14ac:dyDescent="0.2">
      <c r="A351" s="89">
        <v>42719</v>
      </c>
      <c r="B351" t="s">
        <v>351</v>
      </c>
      <c r="C351" s="92">
        <v>0.27083333333333331</v>
      </c>
      <c r="D351" s="92">
        <v>0.32708333333333334</v>
      </c>
      <c r="E351" s="92">
        <v>0.5229166666666667</v>
      </c>
      <c r="F351" s="92">
        <v>0.12361111111111112</v>
      </c>
      <c r="G351" s="92">
        <v>0.21875</v>
      </c>
      <c r="H351" s="92">
        <v>0.27499999999999997</v>
      </c>
    </row>
    <row r="352" spans="1:8" x14ac:dyDescent="0.2">
      <c r="A352" s="89">
        <v>42720</v>
      </c>
      <c r="B352" t="s">
        <v>339</v>
      </c>
      <c r="C352" s="92">
        <v>0.27152777777777776</v>
      </c>
      <c r="D352" s="92">
        <v>0.32708333333333334</v>
      </c>
      <c r="E352" s="92">
        <v>0.5229166666666667</v>
      </c>
      <c r="F352" s="92">
        <v>0.12361111111111112</v>
      </c>
      <c r="G352" s="92">
        <v>0.21944444444444444</v>
      </c>
      <c r="H352" s="92">
        <v>0.27499999999999997</v>
      </c>
    </row>
    <row r="353" spans="1:8" x14ac:dyDescent="0.2">
      <c r="A353" s="89">
        <v>42721</v>
      </c>
      <c r="B353" t="s">
        <v>341</v>
      </c>
      <c r="C353" s="92">
        <v>0.27152777777777776</v>
      </c>
      <c r="D353" s="92">
        <v>0.32777777777777778</v>
      </c>
      <c r="E353" s="92">
        <v>0.52361111111111114</v>
      </c>
      <c r="F353" s="92">
        <v>0.12361111111111112</v>
      </c>
      <c r="G353" s="92">
        <v>0.21944444444444444</v>
      </c>
      <c r="H353" s="92">
        <v>0.27499999999999997</v>
      </c>
    </row>
    <row r="354" spans="1:8" x14ac:dyDescent="0.2">
      <c r="A354" s="89">
        <v>42722</v>
      </c>
      <c r="B354" t="s">
        <v>343</v>
      </c>
      <c r="C354" s="92">
        <v>0.2722222222222222</v>
      </c>
      <c r="D354" s="92">
        <v>0.32777777777777778</v>
      </c>
      <c r="E354" s="92">
        <v>0.52361111111111114</v>
      </c>
      <c r="F354" s="92">
        <v>0.12430555555555556</v>
      </c>
      <c r="G354" s="92">
        <v>0.21944444444444444</v>
      </c>
      <c r="H354" s="92">
        <v>0.27569444444444446</v>
      </c>
    </row>
    <row r="355" spans="1:8" x14ac:dyDescent="0.2">
      <c r="A355" s="89">
        <v>42723</v>
      </c>
      <c r="B355" t="s">
        <v>345</v>
      </c>
      <c r="C355" s="92">
        <v>0.27291666666666664</v>
      </c>
      <c r="D355" s="92">
        <v>0.32847222222222222</v>
      </c>
      <c r="E355" s="92">
        <v>0.52430555555555558</v>
      </c>
      <c r="F355" s="92">
        <v>0.12430555555555556</v>
      </c>
      <c r="G355" s="92">
        <v>0.22013888888888888</v>
      </c>
      <c r="H355" s="92">
        <v>0.27569444444444446</v>
      </c>
    </row>
    <row r="356" spans="1:8" x14ac:dyDescent="0.2">
      <c r="A356" s="89">
        <v>42724</v>
      </c>
      <c r="B356" t="s">
        <v>347</v>
      </c>
      <c r="C356" s="92">
        <v>0.27291666666666664</v>
      </c>
      <c r="D356" s="92">
        <v>0.32916666666666666</v>
      </c>
      <c r="E356" s="92">
        <v>0.52430555555555558</v>
      </c>
      <c r="F356" s="92">
        <v>0.125</v>
      </c>
      <c r="G356" s="92">
        <v>0.22013888888888888</v>
      </c>
      <c r="H356" s="92">
        <v>0.27638888888888885</v>
      </c>
    </row>
    <row r="357" spans="1:8" x14ac:dyDescent="0.2">
      <c r="A357" s="89">
        <v>42725</v>
      </c>
      <c r="B357" t="s">
        <v>349</v>
      </c>
      <c r="C357" s="92">
        <v>0.27361111111111108</v>
      </c>
      <c r="D357" s="92">
        <v>0.32916666666666666</v>
      </c>
      <c r="E357" s="92">
        <v>0.52500000000000002</v>
      </c>
      <c r="F357" s="92">
        <v>0.125</v>
      </c>
      <c r="G357" s="92">
        <v>0.22083333333333333</v>
      </c>
      <c r="H357" s="92">
        <v>0.27638888888888885</v>
      </c>
    </row>
    <row r="358" spans="1:8" x14ac:dyDescent="0.2">
      <c r="A358" s="89">
        <v>42726</v>
      </c>
      <c r="B358" t="s">
        <v>351</v>
      </c>
      <c r="C358" s="92">
        <v>0.27361111111111108</v>
      </c>
      <c r="D358" s="92">
        <v>0.3298611111111111</v>
      </c>
      <c r="E358" s="92">
        <v>0.52500000000000002</v>
      </c>
      <c r="F358" s="92">
        <v>0.12569444444444444</v>
      </c>
      <c r="G358" s="92">
        <v>0.22083333333333333</v>
      </c>
      <c r="H358" s="92">
        <v>0.27708333333333335</v>
      </c>
    </row>
    <row r="359" spans="1:8" x14ac:dyDescent="0.2">
      <c r="A359" s="89">
        <v>42727</v>
      </c>
      <c r="B359" t="s">
        <v>339</v>
      </c>
      <c r="C359" s="92">
        <v>0.27430555555555552</v>
      </c>
      <c r="D359" s="92">
        <v>0.3298611111111111</v>
      </c>
      <c r="E359" s="92">
        <v>0.52569444444444446</v>
      </c>
      <c r="F359" s="92">
        <v>0.12569444444444444</v>
      </c>
      <c r="G359" s="92">
        <v>0.22152777777777777</v>
      </c>
      <c r="H359" s="92">
        <v>0.27708333333333335</v>
      </c>
    </row>
    <row r="360" spans="1:8" x14ac:dyDescent="0.2">
      <c r="A360" s="89">
        <v>42728</v>
      </c>
      <c r="B360" t="s">
        <v>341</v>
      </c>
      <c r="C360" s="92">
        <v>0.27430555555555552</v>
      </c>
      <c r="D360" s="92">
        <v>0.3298611111111111</v>
      </c>
      <c r="E360" s="92">
        <v>0.52569444444444446</v>
      </c>
      <c r="F360" s="92">
        <v>0.12638888888888888</v>
      </c>
      <c r="G360" s="92">
        <v>0.22152777777777777</v>
      </c>
      <c r="H360" s="92">
        <v>0.27777777777777779</v>
      </c>
    </row>
    <row r="361" spans="1:8" x14ac:dyDescent="0.2">
      <c r="A361" s="89">
        <v>42729</v>
      </c>
      <c r="B361" t="s">
        <v>343</v>
      </c>
      <c r="C361" s="92">
        <v>0.27430555555555552</v>
      </c>
      <c r="D361" s="92">
        <v>0.33055555555555555</v>
      </c>
      <c r="E361" s="92">
        <v>0.52638888888888891</v>
      </c>
      <c r="F361" s="92">
        <v>0.12638888888888888</v>
      </c>
      <c r="G361" s="92">
        <v>0.22222222222222221</v>
      </c>
      <c r="H361" s="92">
        <v>0.27777777777777779</v>
      </c>
    </row>
    <row r="362" spans="1:8" x14ac:dyDescent="0.2">
      <c r="A362" s="89">
        <v>42730</v>
      </c>
      <c r="B362" t="s">
        <v>345</v>
      </c>
      <c r="C362" s="92">
        <v>0.27499999999999997</v>
      </c>
      <c r="D362" s="92">
        <v>0.33055555555555555</v>
      </c>
      <c r="E362" s="92">
        <v>0.52638888888888891</v>
      </c>
      <c r="F362" s="92">
        <v>0.12708333333333333</v>
      </c>
      <c r="G362" s="92">
        <v>0.22291666666666665</v>
      </c>
      <c r="H362" s="92">
        <v>0.27847222222222223</v>
      </c>
    </row>
    <row r="363" spans="1:8" x14ac:dyDescent="0.2">
      <c r="A363" s="89">
        <v>42731</v>
      </c>
      <c r="B363" t="s">
        <v>347</v>
      </c>
      <c r="C363" s="92">
        <v>0.27499999999999997</v>
      </c>
      <c r="D363" s="92">
        <v>0.33055555555555555</v>
      </c>
      <c r="E363" s="92">
        <v>0.52708333333333335</v>
      </c>
      <c r="F363" s="92">
        <v>0.1277777777777778</v>
      </c>
      <c r="G363" s="92">
        <v>0.22291666666666665</v>
      </c>
      <c r="H363" s="92">
        <v>0.27916666666666667</v>
      </c>
    </row>
    <row r="364" spans="1:8" x14ac:dyDescent="0.2">
      <c r="A364" s="89">
        <v>42732</v>
      </c>
      <c r="B364" t="s">
        <v>349</v>
      </c>
      <c r="C364" s="92">
        <v>0.27499999999999997</v>
      </c>
      <c r="D364" s="92">
        <v>0.33124999999999999</v>
      </c>
      <c r="E364" s="92">
        <v>0.52708333333333335</v>
      </c>
      <c r="F364" s="92">
        <v>0.1277777777777778</v>
      </c>
      <c r="G364" s="92">
        <v>0.22361111111111109</v>
      </c>
      <c r="H364" s="92">
        <v>0.27916666666666667</v>
      </c>
    </row>
    <row r="365" spans="1:8" x14ac:dyDescent="0.2">
      <c r="A365" s="89">
        <v>42733</v>
      </c>
      <c r="B365" t="s">
        <v>351</v>
      </c>
      <c r="C365" s="92">
        <v>0.27569444444444446</v>
      </c>
      <c r="D365" s="92">
        <v>0.33124999999999999</v>
      </c>
      <c r="E365" s="92">
        <v>0.52777777777777779</v>
      </c>
      <c r="F365" s="92">
        <v>0.12847222222222224</v>
      </c>
      <c r="G365" s="92">
        <v>0.22430555555555556</v>
      </c>
      <c r="H365" s="92">
        <v>0.27986111111111112</v>
      </c>
    </row>
    <row r="366" spans="1:8" x14ac:dyDescent="0.2">
      <c r="A366" s="89">
        <v>42734</v>
      </c>
      <c r="B366" t="s">
        <v>339</v>
      </c>
      <c r="C366" s="92">
        <v>0.27569444444444446</v>
      </c>
      <c r="D366" s="92">
        <v>0.33124999999999999</v>
      </c>
      <c r="E366" s="92">
        <v>0.52777777777777779</v>
      </c>
      <c r="F366" s="92">
        <v>0.12916666666666668</v>
      </c>
      <c r="G366" s="92">
        <v>0.22500000000000001</v>
      </c>
      <c r="H366" s="92">
        <v>0.28055555555555556</v>
      </c>
    </row>
    <row r="367" spans="1:8" x14ac:dyDescent="0.2">
      <c r="A367" s="89">
        <v>42735</v>
      </c>
      <c r="B367" t="s">
        <v>341</v>
      </c>
      <c r="C367" s="92">
        <v>0.27569444444444446</v>
      </c>
      <c r="D367" s="92">
        <v>0.33124999999999999</v>
      </c>
      <c r="E367" s="92">
        <v>0.52847222222222223</v>
      </c>
      <c r="F367" s="92">
        <v>0.12986111111111112</v>
      </c>
      <c r="G367" s="92">
        <v>0.22500000000000001</v>
      </c>
      <c r="H367" s="92">
        <v>0.28125</v>
      </c>
    </row>
    <row r="368" spans="1:8" x14ac:dyDescent="0.2">
      <c r="C368" s="66"/>
      <c r="D368" s="66"/>
      <c r="E368" s="66"/>
      <c r="F368" s="66"/>
      <c r="G368" s="66"/>
      <c r="H368" s="66"/>
    </row>
    <row r="369" spans="3:8" x14ac:dyDescent="0.2">
      <c r="C369" s="66"/>
      <c r="D369" s="66"/>
      <c r="E369" s="66"/>
      <c r="F369" s="66"/>
      <c r="G369" s="66"/>
      <c r="H369" s="66"/>
    </row>
    <row r="370" spans="3:8" x14ac:dyDescent="0.2">
      <c r="C370" s="66"/>
      <c r="D370" s="66"/>
      <c r="E370" s="66"/>
      <c r="F370" s="66"/>
      <c r="G370" s="66"/>
      <c r="H370" s="66"/>
    </row>
    <row r="371" spans="3:8" x14ac:dyDescent="0.2">
      <c r="C371" s="66"/>
      <c r="D371" s="66"/>
      <c r="E371" s="66"/>
      <c r="F371" s="66"/>
      <c r="G371" s="66"/>
      <c r="H371" s="66"/>
    </row>
    <row r="372" spans="3:8" x14ac:dyDescent="0.2">
      <c r="C372" s="66"/>
      <c r="D372" s="66"/>
      <c r="E372" s="66"/>
      <c r="F372" s="66"/>
      <c r="G372" s="66"/>
      <c r="H372" s="66"/>
    </row>
    <row r="373" spans="3:8" x14ac:dyDescent="0.2">
      <c r="C373" s="66"/>
      <c r="D373" s="66"/>
      <c r="E373" s="66"/>
      <c r="F373" s="66"/>
      <c r="G373" s="66"/>
      <c r="H373" s="66"/>
    </row>
    <row r="374" spans="3:8" x14ac:dyDescent="0.2">
      <c r="C374" s="66"/>
      <c r="D374" s="66"/>
      <c r="E374" s="66"/>
      <c r="F374" s="66"/>
      <c r="G374" s="66"/>
      <c r="H374" s="66"/>
    </row>
    <row r="375" spans="3:8" x14ac:dyDescent="0.2">
      <c r="C375" s="66"/>
      <c r="D375" s="66"/>
      <c r="E375" s="66"/>
      <c r="F375" s="66"/>
      <c r="G375" s="66"/>
      <c r="H375" s="66"/>
    </row>
    <row r="376" spans="3:8" x14ac:dyDescent="0.2">
      <c r="C376" s="66"/>
      <c r="D376" s="66"/>
      <c r="E376" s="66"/>
      <c r="F376" s="66"/>
      <c r="G376" s="66"/>
      <c r="H376" s="66"/>
    </row>
    <row r="377" spans="3:8" x14ac:dyDescent="0.2">
      <c r="C377" s="66"/>
      <c r="D377" s="66"/>
      <c r="E377" s="66"/>
      <c r="F377" s="66"/>
      <c r="G377" s="66"/>
      <c r="H377" s="66"/>
    </row>
    <row r="378" spans="3:8" x14ac:dyDescent="0.2">
      <c r="C378" s="66"/>
      <c r="D378" s="66"/>
      <c r="E378" s="66"/>
      <c r="F378" s="66"/>
      <c r="G378" s="66"/>
      <c r="H378" s="66"/>
    </row>
    <row r="379" spans="3:8" x14ac:dyDescent="0.2">
      <c r="C379" s="66"/>
      <c r="D379" s="66"/>
      <c r="E379" s="66"/>
      <c r="F379" s="66"/>
      <c r="G379" s="66"/>
      <c r="H379" s="66"/>
    </row>
    <row r="380" spans="3:8" x14ac:dyDescent="0.2">
      <c r="C380" s="66"/>
      <c r="D380" s="66"/>
      <c r="E380" s="66"/>
      <c r="F380" s="66"/>
      <c r="G380" s="66"/>
      <c r="H380" s="66"/>
    </row>
    <row r="381" spans="3:8" x14ac:dyDescent="0.2">
      <c r="C381" s="66"/>
      <c r="D381" s="66"/>
      <c r="E381" s="66"/>
      <c r="F381" s="66"/>
      <c r="G381" s="66"/>
      <c r="H381" s="66"/>
    </row>
    <row r="382" spans="3:8" x14ac:dyDescent="0.2">
      <c r="C382" s="66"/>
      <c r="D382" s="66"/>
      <c r="E382" s="66"/>
      <c r="F382" s="66"/>
      <c r="G382" s="66"/>
      <c r="H382" s="66"/>
    </row>
    <row r="383" spans="3:8" x14ac:dyDescent="0.2">
      <c r="C383" s="66"/>
      <c r="D383" s="66"/>
      <c r="E383" s="66"/>
      <c r="F383" s="66"/>
      <c r="G383" s="66"/>
      <c r="H383" s="66"/>
    </row>
    <row r="384" spans="3:8" x14ac:dyDescent="0.2">
      <c r="C384" s="66"/>
      <c r="D384" s="66"/>
      <c r="E384" s="66"/>
      <c r="F384" s="66"/>
      <c r="G384" s="66"/>
      <c r="H384" s="66"/>
    </row>
    <row r="385" spans="3:8" x14ac:dyDescent="0.2">
      <c r="C385" s="66"/>
      <c r="D385" s="66"/>
      <c r="E385" s="66"/>
      <c r="F385" s="66"/>
      <c r="G385" s="66"/>
      <c r="H385" s="66"/>
    </row>
    <row r="386" spans="3:8" x14ac:dyDescent="0.2">
      <c r="C386" s="66"/>
      <c r="D386" s="66"/>
      <c r="E386" s="66"/>
      <c r="F386" s="66"/>
      <c r="G386" s="66"/>
      <c r="H386" s="66"/>
    </row>
    <row r="387" spans="3:8" x14ac:dyDescent="0.2">
      <c r="C387" s="66"/>
      <c r="D387" s="66"/>
      <c r="E387" s="66"/>
      <c r="F387" s="66"/>
      <c r="G387" s="66"/>
      <c r="H387" s="66"/>
    </row>
    <row r="388" spans="3:8" x14ac:dyDescent="0.2">
      <c r="C388" s="66"/>
      <c r="D388" s="66"/>
      <c r="E388" s="66"/>
      <c r="F388" s="66"/>
      <c r="G388" s="66"/>
      <c r="H388" s="66"/>
    </row>
    <row r="389" spans="3:8" x14ac:dyDescent="0.2">
      <c r="C389" s="66"/>
      <c r="D389" s="66"/>
      <c r="E389" s="66"/>
      <c r="F389" s="66"/>
      <c r="G389" s="66"/>
      <c r="H389" s="66"/>
    </row>
    <row r="390" spans="3:8" x14ac:dyDescent="0.2">
      <c r="C390" s="66"/>
      <c r="D390" s="66"/>
      <c r="E390" s="66"/>
      <c r="F390" s="66"/>
      <c r="G390" s="66"/>
      <c r="H390" s="66"/>
    </row>
    <row r="391" spans="3:8" x14ac:dyDescent="0.2">
      <c r="C391" s="66"/>
      <c r="D391" s="66"/>
      <c r="E391" s="66"/>
      <c r="F391" s="66"/>
      <c r="G391" s="66"/>
      <c r="H391" s="66"/>
    </row>
    <row r="392" spans="3:8" x14ac:dyDescent="0.2">
      <c r="C392" s="66"/>
      <c r="D392" s="66"/>
      <c r="E392" s="66"/>
      <c r="F392" s="66"/>
      <c r="G392" s="66"/>
      <c r="H392" s="66"/>
    </row>
    <row r="393" spans="3:8" x14ac:dyDescent="0.2">
      <c r="C393" s="66"/>
      <c r="D393" s="66"/>
      <c r="E393" s="66"/>
      <c r="F393" s="66"/>
      <c r="G393" s="66"/>
      <c r="H393" s="66"/>
    </row>
    <row r="394" spans="3:8" x14ac:dyDescent="0.2">
      <c r="C394" s="66"/>
      <c r="D394" s="66"/>
      <c r="E394" s="66"/>
      <c r="F394" s="66"/>
      <c r="G394" s="66"/>
      <c r="H394" s="66"/>
    </row>
    <row r="395" spans="3:8" x14ac:dyDescent="0.2">
      <c r="C395" s="66"/>
      <c r="D395" s="66"/>
      <c r="E395" s="66"/>
      <c r="F395" s="66"/>
      <c r="G395" s="66"/>
      <c r="H395" s="66"/>
    </row>
    <row r="396" spans="3:8" x14ac:dyDescent="0.2">
      <c r="C396" s="66"/>
      <c r="D396" s="66"/>
      <c r="E396" s="66"/>
      <c r="F396" s="66"/>
      <c r="G396" s="66"/>
      <c r="H396" s="66"/>
    </row>
    <row r="397" spans="3:8" x14ac:dyDescent="0.2">
      <c r="C397" s="66"/>
      <c r="D397" s="66"/>
      <c r="E397" s="66"/>
      <c r="F397" s="66"/>
      <c r="G397" s="66"/>
      <c r="H397" s="66"/>
    </row>
    <row r="398" spans="3:8" x14ac:dyDescent="0.2">
      <c r="C398" s="66"/>
      <c r="D398" s="66"/>
      <c r="E398" s="66"/>
      <c r="F398" s="66"/>
      <c r="G398" s="66"/>
      <c r="H398" s="66"/>
    </row>
    <row r="399" spans="3:8" x14ac:dyDescent="0.2">
      <c r="C399" s="66"/>
      <c r="D399" s="66"/>
      <c r="E399" s="66"/>
      <c r="F399" s="66"/>
      <c r="G399" s="66"/>
      <c r="H399" s="66"/>
    </row>
    <row r="400" spans="3:8" x14ac:dyDescent="0.2">
      <c r="C400" s="66"/>
      <c r="D400" s="66"/>
      <c r="E400" s="66"/>
      <c r="F400" s="66"/>
      <c r="G400" s="66"/>
      <c r="H400" s="66"/>
    </row>
    <row r="401" spans="3:8" x14ac:dyDescent="0.2">
      <c r="C401" s="66"/>
      <c r="D401" s="66"/>
      <c r="E401" s="66"/>
      <c r="F401" s="66"/>
      <c r="G401" s="66"/>
      <c r="H401" s="66"/>
    </row>
    <row r="402" spans="3:8" x14ac:dyDescent="0.2">
      <c r="C402" s="66"/>
      <c r="D402" s="66"/>
      <c r="E402" s="66"/>
      <c r="F402" s="66"/>
      <c r="G402" s="66"/>
      <c r="H402" s="66"/>
    </row>
    <row r="403" spans="3:8" x14ac:dyDescent="0.2">
      <c r="C403" s="66"/>
      <c r="D403" s="66"/>
      <c r="E403" s="66"/>
      <c r="F403" s="66"/>
      <c r="G403" s="66"/>
      <c r="H403" s="66"/>
    </row>
    <row r="404" spans="3:8" x14ac:dyDescent="0.2">
      <c r="C404" s="66"/>
      <c r="D404" s="66"/>
      <c r="E404" s="66"/>
      <c r="F404" s="66"/>
      <c r="G404" s="66"/>
      <c r="H404" s="66"/>
    </row>
    <row r="405" spans="3:8" x14ac:dyDescent="0.2">
      <c r="C405" s="66"/>
      <c r="D405" s="66"/>
      <c r="E405" s="66"/>
      <c r="F405" s="66"/>
      <c r="G405" s="66"/>
      <c r="H405" s="66"/>
    </row>
    <row r="406" spans="3:8" x14ac:dyDescent="0.2">
      <c r="C406" s="66"/>
      <c r="D406" s="66"/>
      <c r="E406" s="66"/>
      <c r="F406" s="66"/>
      <c r="G406" s="66"/>
      <c r="H406" s="66"/>
    </row>
    <row r="407" spans="3:8" x14ac:dyDescent="0.2">
      <c r="C407" s="66"/>
      <c r="D407" s="66"/>
      <c r="E407" s="66"/>
      <c r="F407" s="66"/>
      <c r="G407" s="66"/>
      <c r="H407" s="66"/>
    </row>
    <row r="408" spans="3:8" x14ac:dyDescent="0.2">
      <c r="C408" s="66"/>
      <c r="D408" s="66"/>
      <c r="E408" s="66"/>
      <c r="F408" s="66"/>
      <c r="G408" s="66"/>
      <c r="H408" s="66"/>
    </row>
    <row r="409" spans="3:8" x14ac:dyDescent="0.2">
      <c r="C409" s="66"/>
      <c r="D409" s="66"/>
      <c r="E409" s="66"/>
      <c r="F409" s="66"/>
      <c r="G409" s="66"/>
      <c r="H409" s="66"/>
    </row>
    <row r="410" spans="3:8" x14ac:dyDescent="0.2">
      <c r="C410" s="66"/>
      <c r="D410" s="66"/>
      <c r="E410" s="66"/>
      <c r="F410" s="66"/>
      <c r="G410" s="66"/>
      <c r="H410" s="66"/>
    </row>
    <row r="411" spans="3:8" x14ac:dyDescent="0.2">
      <c r="C411" s="66"/>
      <c r="D411" s="66"/>
      <c r="E411" s="66"/>
      <c r="F411" s="66"/>
      <c r="G411" s="66"/>
      <c r="H411" s="66"/>
    </row>
    <row r="412" spans="3:8" x14ac:dyDescent="0.2">
      <c r="C412" s="66"/>
      <c r="D412" s="66"/>
      <c r="E412" s="66"/>
      <c r="F412" s="66"/>
      <c r="G412" s="66"/>
      <c r="H412" s="66"/>
    </row>
    <row r="413" spans="3:8" x14ac:dyDescent="0.2">
      <c r="C413" s="66"/>
      <c r="D413" s="66"/>
      <c r="E413" s="66"/>
      <c r="F413" s="66"/>
      <c r="G413" s="66"/>
      <c r="H413" s="66"/>
    </row>
    <row r="414" spans="3:8" x14ac:dyDescent="0.2">
      <c r="C414" s="66"/>
      <c r="D414" s="66"/>
      <c r="E414" s="66"/>
      <c r="F414" s="66"/>
      <c r="G414" s="66"/>
      <c r="H414" s="66"/>
    </row>
    <row r="415" spans="3:8" x14ac:dyDescent="0.2">
      <c r="C415" s="66"/>
      <c r="D415" s="66"/>
      <c r="E415" s="66"/>
      <c r="F415" s="66"/>
      <c r="G415" s="66"/>
      <c r="H415" s="66"/>
    </row>
    <row r="416" spans="3:8" x14ac:dyDescent="0.2">
      <c r="C416" s="66"/>
      <c r="D416" s="66"/>
      <c r="E416" s="66"/>
      <c r="F416" s="66"/>
      <c r="G416" s="66"/>
      <c r="H416" s="66"/>
    </row>
    <row r="417" spans="3:8" x14ac:dyDescent="0.2">
      <c r="C417" s="66"/>
      <c r="D417" s="66"/>
      <c r="E417" s="66"/>
      <c r="F417" s="66"/>
      <c r="G417" s="66"/>
      <c r="H417" s="66"/>
    </row>
    <row r="418" spans="3:8" x14ac:dyDescent="0.2">
      <c r="C418" s="66"/>
      <c r="D418" s="66"/>
      <c r="E418" s="66"/>
      <c r="F418" s="66"/>
      <c r="G418" s="66"/>
      <c r="H418" s="66"/>
    </row>
    <row r="419" spans="3:8" x14ac:dyDescent="0.2">
      <c r="C419" s="66"/>
      <c r="D419" s="66"/>
      <c r="E419" s="66"/>
      <c r="F419" s="66"/>
      <c r="G419" s="66"/>
      <c r="H419" s="66"/>
    </row>
    <row r="420" spans="3:8" x14ac:dyDescent="0.2">
      <c r="C420" s="66"/>
      <c r="D420" s="66"/>
      <c r="E420" s="66"/>
      <c r="F420" s="66"/>
      <c r="G420" s="66"/>
      <c r="H420" s="66"/>
    </row>
    <row r="421" spans="3:8" x14ac:dyDescent="0.2">
      <c r="C421" s="66"/>
      <c r="D421" s="66"/>
      <c r="E421" s="66"/>
      <c r="F421" s="66"/>
      <c r="G421" s="66"/>
      <c r="H421" s="66"/>
    </row>
    <row r="422" spans="3:8" x14ac:dyDescent="0.2">
      <c r="C422" s="66"/>
      <c r="D422" s="66"/>
      <c r="E422" s="66"/>
      <c r="F422" s="66"/>
      <c r="G422" s="66"/>
      <c r="H422" s="66"/>
    </row>
    <row r="423" spans="3:8" x14ac:dyDescent="0.2">
      <c r="C423" s="66"/>
      <c r="D423" s="66"/>
      <c r="E423" s="66"/>
      <c r="F423" s="66"/>
      <c r="G423" s="66"/>
      <c r="H423" s="66"/>
    </row>
    <row r="424" spans="3:8" x14ac:dyDescent="0.2">
      <c r="C424" s="66"/>
      <c r="D424" s="66"/>
      <c r="E424" s="66"/>
      <c r="F424" s="66"/>
      <c r="G424" s="66"/>
      <c r="H424" s="66"/>
    </row>
    <row r="425" spans="3:8" x14ac:dyDescent="0.2">
      <c r="C425" s="66"/>
      <c r="D425" s="66"/>
      <c r="E425" s="66"/>
      <c r="F425" s="66"/>
      <c r="G425" s="66"/>
      <c r="H425" s="66"/>
    </row>
    <row r="426" spans="3:8" x14ac:dyDescent="0.2">
      <c r="C426" s="66"/>
      <c r="D426" s="66"/>
      <c r="E426" s="66"/>
      <c r="F426" s="66"/>
      <c r="G426" s="66"/>
      <c r="H426" s="66"/>
    </row>
    <row r="427" spans="3:8" x14ac:dyDescent="0.2">
      <c r="C427" s="66"/>
      <c r="D427" s="66"/>
      <c r="E427" s="66"/>
      <c r="F427" s="66"/>
      <c r="G427" s="66"/>
      <c r="H427" s="66"/>
    </row>
    <row r="428" spans="3:8" x14ac:dyDescent="0.2">
      <c r="C428" s="66"/>
      <c r="D428" s="66"/>
      <c r="E428" s="66"/>
      <c r="F428" s="66"/>
      <c r="G428" s="66"/>
      <c r="H428" s="66"/>
    </row>
    <row r="429" spans="3:8" x14ac:dyDescent="0.2">
      <c r="C429" s="66"/>
      <c r="D429" s="66"/>
      <c r="E429" s="66"/>
      <c r="F429" s="66"/>
      <c r="G429" s="66"/>
      <c r="H429" s="66"/>
    </row>
    <row r="430" spans="3:8" x14ac:dyDescent="0.2">
      <c r="C430" s="66"/>
      <c r="D430" s="66"/>
      <c r="E430" s="66"/>
      <c r="F430" s="66"/>
      <c r="G430" s="66"/>
      <c r="H430" s="66"/>
    </row>
    <row r="431" spans="3:8" x14ac:dyDescent="0.2">
      <c r="C431" s="66"/>
      <c r="D431" s="66"/>
      <c r="E431" s="66"/>
      <c r="F431" s="66"/>
      <c r="G431" s="66"/>
      <c r="H431" s="66"/>
    </row>
    <row r="432" spans="3:8" x14ac:dyDescent="0.2">
      <c r="C432" s="66"/>
      <c r="D432" s="66"/>
      <c r="E432" s="66"/>
      <c r="F432" s="66"/>
      <c r="G432" s="66"/>
      <c r="H432" s="66"/>
    </row>
    <row r="433" spans="3:8" x14ac:dyDescent="0.2">
      <c r="C433" s="66"/>
      <c r="D433" s="66"/>
      <c r="E433" s="66"/>
      <c r="F433" s="66"/>
      <c r="G433" s="66"/>
      <c r="H433" s="66"/>
    </row>
    <row r="434" spans="3:8" x14ac:dyDescent="0.2">
      <c r="C434" s="66"/>
      <c r="D434" s="66"/>
      <c r="E434" s="66"/>
      <c r="F434" s="66"/>
      <c r="G434" s="66"/>
      <c r="H434" s="66"/>
    </row>
    <row r="435" spans="3:8" x14ac:dyDescent="0.2">
      <c r="C435" s="66"/>
      <c r="D435" s="66"/>
      <c r="E435" s="66"/>
      <c r="F435" s="66"/>
      <c r="G435" s="66"/>
      <c r="H435" s="66"/>
    </row>
    <row r="436" spans="3:8" x14ac:dyDescent="0.2">
      <c r="C436" s="66"/>
      <c r="D436" s="66"/>
      <c r="E436" s="66"/>
      <c r="F436" s="66"/>
      <c r="G436" s="66"/>
      <c r="H436" s="66"/>
    </row>
    <row r="437" spans="3:8" x14ac:dyDescent="0.2">
      <c r="C437" s="66"/>
      <c r="D437" s="66"/>
      <c r="E437" s="66"/>
      <c r="F437" s="66"/>
      <c r="G437" s="66"/>
      <c r="H437" s="66"/>
    </row>
    <row r="438" spans="3:8" x14ac:dyDescent="0.2">
      <c r="C438" s="66"/>
      <c r="D438" s="66"/>
      <c r="E438" s="66"/>
      <c r="F438" s="66"/>
      <c r="G438" s="66"/>
      <c r="H438" s="66"/>
    </row>
    <row r="439" spans="3:8" x14ac:dyDescent="0.2">
      <c r="C439" s="66"/>
      <c r="D439" s="66"/>
      <c r="E439" s="66"/>
      <c r="F439" s="66"/>
      <c r="G439" s="66"/>
      <c r="H439" s="66"/>
    </row>
    <row r="440" spans="3:8" x14ac:dyDescent="0.2">
      <c r="C440" s="66"/>
      <c r="D440" s="66"/>
      <c r="E440" s="66"/>
      <c r="F440" s="66"/>
      <c r="G440" s="66"/>
      <c r="H440" s="66"/>
    </row>
    <row r="441" spans="3:8" x14ac:dyDescent="0.2">
      <c r="C441" s="66"/>
      <c r="D441" s="66"/>
      <c r="E441" s="66"/>
      <c r="F441" s="66"/>
      <c r="G441" s="66"/>
      <c r="H441" s="66"/>
    </row>
    <row r="442" spans="3:8" x14ac:dyDescent="0.2">
      <c r="C442" s="66"/>
      <c r="D442" s="66"/>
      <c r="E442" s="66"/>
      <c r="F442" s="66"/>
      <c r="G442" s="66"/>
      <c r="H442" s="66"/>
    </row>
    <row r="443" spans="3:8" x14ac:dyDescent="0.2">
      <c r="C443" s="66"/>
      <c r="D443" s="66"/>
      <c r="E443" s="66"/>
      <c r="F443" s="66"/>
      <c r="G443" s="66"/>
      <c r="H443" s="66"/>
    </row>
    <row r="444" spans="3:8" x14ac:dyDescent="0.2">
      <c r="C444" s="66"/>
      <c r="D444" s="66"/>
      <c r="E444" s="66"/>
      <c r="F444" s="66"/>
      <c r="G444" s="66"/>
      <c r="H444" s="66"/>
    </row>
    <row r="445" spans="3:8" x14ac:dyDescent="0.2">
      <c r="C445" s="66"/>
      <c r="D445" s="66"/>
      <c r="E445" s="66"/>
      <c r="F445" s="66"/>
      <c r="G445" s="66"/>
      <c r="H445" s="66"/>
    </row>
    <row r="446" spans="3:8" x14ac:dyDescent="0.2">
      <c r="C446" s="66"/>
      <c r="D446" s="66"/>
      <c r="E446" s="66"/>
      <c r="F446" s="66"/>
      <c r="G446" s="66"/>
      <c r="H446" s="66"/>
    </row>
    <row r="447" spans="3:8" x14ac:dyDescent="0.2">
      <c r="C447" s="66"/>
      <c r="D447" s="66"/>
      <c r="E447" s="66"/>
      <c r="F447" s="66"/>
      <c r="G447" s="66"/>
      <c r="H447" s="66"/>
    </row>
    <row r="448" spans="3:8" x14ac:dyDescent="0.2">
      <c r="C448" s="66"/>
      <c r="D448" s="66"/>
      <c r="E448" s="66"/>
      <c r="F448" s="66"/>
      <c r="G448" s="66"/>
      <c r="H448" s="66"/>
    </row>
    <row r="449" spans="3:8" x14ac:dyDescent="0.2">
      <c r="C449" s="66"/>
      <c r="D449" s="66"/>
      <c r="E449" s="66"/>
      <c r="F449" s="66"/>
      <c r="G449" s="66"/>
      <c r="H449" s="66"/>
    </row>
    <row r="450" spans="3:8" x14ac:dyDescent="0.2">
      <c r="C450" s="66"/>
      <c r="D450" s="66"/>
      <c r="E450" s="66"/>
      <c r="F450" s="66"/>
      <c r="G450" s="66"/>
      <c r="H450" s="66"/>
    </row>
    <row r="451" spans="3:8" x14ac:dyDescent="0.2">
      <c r="C451" s="66"/>
      <c r="D451" s="66"/>
      <c r="E451" s="66"/>
      <c r="F451" s="66"/>
      <c r="G451" s="66"/>
      <c r="H451" s="66"/>
    </row>
    <row r="452" spans="3:8" x14ac:dyDescent="0.2">
      <c r="C452" s="66"/>
      <c r="D452" s="66"/>
      <c r="E452" s="66"/>
      <c r="F452" s="66"/>
      <c r="G452" s="66"/>
      <c r="H452" s="66"/>
    </row>
    <row r="453" spans="3:8" x14ac:dyDescent="0.2">
      <c r="C453" s="66"/>
      <c r="D453" s="66"/>
      <c r="E453" s="66"/>
      <c r="F453" s="66"/>
      <c r="G453" s="66"/>
      <c r="H453" s="66"/>
    </row>
    <row r="454" spans="3:8" x14ac:dyDescent="0.2">
      <c r="C454" s="66"/>
      <c r="D454" s="66"/>
      <c r="E454" s="66"/>
      <c r="F454" s="66"/>
      <c r="G454" s="66"/>
      <c r="H454" s="66"/>
    </row>
    <row r="455" spans="3:8" x14ac:dyDescent="0.2">
      <c r="C455" s="66"/>
      <c r="D455" s="66"/>
      <c r="E455" s="66"/>
      <c r="F455" s="66"/>
      <c r="G455" s="66"/>
      <c r="H455" s="66"/>
    </row>
    <row r="456" spans="3:8" x14ac:dyDescent="0.2">
      <c r="C456" s="66"/>
      <c r="D456" s="66"/>
      <c r="E456" s="66"/>
      <c r="F456" s="66"/>
      <c r="G456" s="66"/>
      <c r="H456" s="66"/>
    </row>
    <row r="457" spans="3:8" x14ac:dyDescent="0.2">
      <c r="C457" s="66"/>
      <c r="D457" s="66"/>
      <c r="E457" s="66"/>
      <c r="F457" s="66"/>
      <c r="G457" s="66"/>
      <c r="H457" s="66"/>
    </row>
    <row r="458" spans="3:8" x14ac:dyDescent="0.2">
      <c r="C458" s="66"/>
      <c r="D458" s="66"/>
      <c r="E458" s="66"/>
      <c r="F458" s="66"/>
      <c r="G458" s="66"/>
      <c r="H458" s="66"/>
    </row>
    <row r="459" spans="3:8" x14ac:dyDescent="0.2">
      <c r="C459" s="66"/>
      <c r="D459" s="66"/>
      <c r="E459" s="66"/>
      <c r="F459" s="66"/>
      <c r="G459" s="66"/>
      <c r="H459" s="66"/>
    </row>
    <row r="460" spans="3:8" x14ac:dyDescent="0.2">
      <c r="C460" s="66"/>
      <c r="D460" s="66"/>
      <c r="E460" s="66"/>
      <c r="F460" s="66"/>
      <c r="G460" s="66"/>
      <c r="H460" s="66"/>
    </row>
    <row r="461" spans="3:8" x14ac:dyDescent="0.2">
      <c r="C461" s="66"/>
      <c r="D461" s="66"/>
      <c r="E461" s="66"/>
      <c r="F461" s="66"/>
      <c r="G461" s="66"/>
      <c r="H461" s="66"/>
    </row>
    <row r="462" spans="3:8" x14ac:dyDescent="0.2">
      <c r="C462" s="66"/>
      <c r="D462" s="66"/>
      <c r="E462" s="66"/>
      <c r="F462" s="66"/>
      <c r="G462" s="66"/>
      <c r="H462" s="66"/>
    </row>
    <row r="463" spans="3:8" x14ac:dyDescent="0.2">
      <c r="C463" s="66"/>
      <c r="D463" s="66"/>
      <c r="E463" s="66"/>
      <c r="F463" s="66"/>
      <c r="G463" s="66"/>
      <c r="H463" s="66"/>
    </row>
    <row r="464" spans="3:8" x14ac:dyDescent="0.2">
      <c r="C464" s="66"/>
      <c r="D464" s="66"/>
      <c r="E464" s="66"/>
      <c r="F464" s="66"/>
      <c r="G464" s="66"/>
      <c r="H464" s="66"/>
    </row>
    <row r="465" spans="3:8" x14ac:dyDescent="0.2">
      <c r="C465" s="66"/>
      <c r="D465" s="66"/>
      <c r="E465" s="66"/>
      <c r="F465" s="66"/>
      <c r="G465" s="66"/>
      <c r="H465" s="66"/>
    </row>
    <row r="466" spans="3:8" x14ac:dyDescent="0.2">
      <c r="C466" s="66"/>
      <c r="D466" s="66"/>
      <c r="E466" s="66"/>
      <c r="F466" s="66"/>
      <c r="G466" s="66"/>
      <c r="H466" s="66"/>
    </row>
    <row r="467" spans="3:8" x14ac:dyDescent="0.2">
      <c r="C467" s="66"/>
      <c r="D467" s="66"/>
      <c r="E467" s="66"/>
      <c r="F467" s="66"/>
      <c r="G467" s="66"/>
      <c r="H467" s="66"/>
    </row>
    <row r="468" spans="3:8" x14ac:dyDescent="0.2">
      <c r="C468" s="66"/>
      <c r="D468" s="66"/>
      <c r="E468" s="66"/>
      <c r="F468" s="66"/>
      <c r="G468" s="66"/>
      <c r="H468" s="66"/>
    </row>
    <row r="469" spans="3:8" x14ac:dyDescent="0.2">
      <c r="C469" s="66"/>
      <c r="D469" s="66"/>
      <c r="E469" s="66"/>
      <c r="F469" s="66"/>
      <c r="G469" s="66"/>
      <c r="H469" s="66"/>
    </row>
    <row r="470" spans="3:8" x14ac:dyDescent="0.2">
      <c r="C470" s="66"/>
      <c r="D470" s="66"/>
      <c r="E470" s="66"/>
      <c r="F470" s="66"/>
      <c r="G470" s="66"/>
      <c r="H470" s="66"/>
    </row>
    <row r="471" spans="3:8" x14ac:dyDescent="0.2">
      <c r="C471" s="66"/>
      <c r="D471" s="66"/>
      <c r="E471" s="66"/>
      <c r="F471" s="66"/>
      <c r="G471" s="66"/>
      <c r="H471" s="66"/>
    </row>
    <row r="472" spans="3:8" x14ac:dyDescent="0.2">
      <c r="C472" s="66"/>
      <c r="D472" s="66"/>
      <c r="E472" s="66"/>
      <c r="F472" s="66"/>
      <c r="G472" s="66"/>
      <c r="H472" s="66"/>
    </row>
    <row r="473" spans="3:8" x14ac:dyDescent="0.2">
      <c r="C473" s="66"/>
      <c r="D473" s="66"/>
      <c r="E473" s="66"/>
      <c r="F473" s="66"/>
      <c r="G473" s="66"/>
      <c r="H473" s="66"/>
    </row>
    <row r="474" spans="3:8" x14ac:dyDescent="0.2">
      <c r="C474" s="66"/>
      <c r="D474" s="66"/>
      <c r="E474" s="66"/>
      <c r="F474" s="66"/>
      <c r="G474" s="66"/>
      <c r="H474" s="66"/>
    </row>
    <row r="475" spans="3:8" x14ac:dyDescent="0.2">
      <c r="C475" s="66"/>
      <c r="D475" s="66"/>
      <c r="E475" s="66"/>
      <c r="F475" s="66"/>
      <c r="G475" s="66"/>
      <c r="H475" s="66"/>
    </row>
    <row r="476" spans="3:8" x14ac:dyDescent="0.2">
      <c r="C476" s="66"/>
      <c r="D476" s="66"/>
      <c r="E476" s="66"/>
      <c r="F476" s="66"/>
      <c r="G476" s="66"/>
      <c r="H476" s="66"/>
    </row>
    <row r="477" spans="3:8" x14ac:dyDescent="0.2">
      <c r="C477" s="66"/>
      <c r="D477" s="66"/>
      <c r="E477" s="66"/>
      <c r="F477" s="66"/>
      <c r="G477" s="66"/>
      <c r="H477" s="66"/>
    </row>
    <row r="478" spans="3:8" x14ac:dyDescent="0.2">
      <c r="C478" s="66"/>
      <c r="D478" s="66"/>
      <c r="E478" s="66"/>
      <c r="F478" s="66"/>
      <c r="G478" s="66"/>
      <c r="H478" s="66"/>
    </row>
    <row r="479" spans="3:8" x14ac:dyDescent="0.2">
      <c r="C479" s="66"/>
      <c r="D479" s="66"/>
      <c r="E479" s="66"/>
      <c r="F479" s="66"/>
      <c r="G479" s="66"/>
      <c r="H479" s="66"/>
    </row>
    <row r="480" spans="3:8" x14ac:dyDescent="0.2">
      <c r="C480" s="66"/>
      <c r="D480" s="66"/>
      <c r="E480" s="66"/>
      <c r="F480" s="66"/>
      <c r="G480" s="66"/>
      <c r="H480" s="66"/>
    </row>
    <row r="481" spans="3:8" x14ac:dyDescent="0.2">
      <c r="C481" s="66"/>
      <c r="D481" s="66"/>
      <c r="E481" s="66"/>
      <c r="F481" s="66"/>
      <c r="G481" s="66"/>
      <c r="H481" s="66"/>
    </row>
    <row r="482" spans="3:8" x14ac:dyDescent="0.2">
      <c r="C482" s="66"/>
      <c r="D482" s="66"/>
      <c r="E482" s="66"/>
      <c r="F482" s="66"/>
      <c r="G482" s="66"/>
      <c r="H482" s="66"/>
    </row>
    <row r="483" spans="3:8" x14ac:dyDescent="0.2">
      <c r="C483" s="66"/>
      <c r="D483" s="66"/>
      <c r="E483" s="66"/>
      <c r="F483" s="66"/>
      <c r="G483" s="66"/>
      <c r="H483" s="66"/>
    </row>
    <row r="484" spans="3:8" x14ac:dyDescent="0.2">
      <c r="C484" s="66"/>
      <c r="D484" s="66"/>
      <c r="E484" s="66"/>
      <c r="F484" s="66"/>
      <c r="G484" s="66"/>
      <c r="H484" s="66"/>
    </row>
    <row r="485" spans="3:8" x14ac:dyDescent="0.2">
      <c r="C485" s="66"/>
      <c r="D485" s="66"/>
      <c r="E485" s="66"/>
      <c r="F485" s="66"/>
      <c r="G485" s="66"/>
      <c r="H485" s="66"/>
    </row>
    <row r="486" spans="3:8" x14ac:dyDescent="0.2">
      <c r="C486" s="66"/>
      <c r="D486" s="66"/>
      <c r="E486" s="66"/>
      <c r="F486" s="66"/>
      <c r="G486" s="66"/>
      <c r="H486" s="66"/>
    </row>
    <row r="487" spans="3:8" x14ac:dyDescent="0.2">
      <c r="C487" s="66"/>
      <c r="D487" s="66"/>
      <c r="E487" s="66"/>
      <c r="F487" s="66"/>
      <c r="G487" s="66"/>
      <c r="H487" s="66"/>
    </row>
    <row r="488" spans="3:8" x14ac:dyDescent="0.2">
      <c r="C488" s="66"/>
      <c r="D488" s="66"/>
      <c r="E488" s="66"/>
      <c r="F488" s="66"/>
      <c r="G488" s="66"/>
      <c r="H488" s="66"/>
    </row>
    <row r="489" spans="3:8" x14ac:dyDescent="0.2">
      <c r="C489" s="66"/>
      <c r="D489" s="66"/>
      <c r="E489" s="66"/>
      <c r="F489" s="66"/>
      <c r="G489" s="66"/>
      <c r="H489" s="66"/>
    </row>
    <row r="490" spans="3:8" x14ac:dyDescent="0.2">
      <c r="C490" s="66"/>
      <c r="D490" s="66"/>
      <c r="E490" s="66"/>
      <c r="F490" s="66"/>
      <c r="G490" s="66"/>
      <c r="H490" s="66"/>
    </row>
    <row r="491" spans="3:8" x14ac:dyDescent="0.2">
      <c r="C491" s="66"/>
      <c r="D491" s="66"/>
      <c r="E491" s="66"/>
      <c r="F491" s="66"/>
      <c r="G491" s="66"/>
      <c r="H491" s="66"/>
    </row>
    <row r="492" spans="3:8" x14ac:dyDescent="0.2">
      <c r="C492" s="66"/>
      <c r="D492" s="66"/>
      <c r="E492" s="66"/>
      <c r="F492" s="66"/>
      <c r="G492" s="66"/>
      <c r="H492" s="66"/>
    </row>
    <row r="493" spans="3:8" x14ac:dyDescent="0.2">
      <c r="C493" s="66"/>
      <c r="D493" s="66"/>
      <c r="E493" s="66"/>
      <c r="F493" s="66"/>
      <c r="G493" s="66"/>
      <c r="H493" s="66"/>
    </row>
    <row r="494" spans="3:8" x14ac:dyDescent="0.2">
      <c r="C494" s="66"/>
      <c r="D494" s="66"/>
      <c r="E494" s="66"/>
      <c r="F494" s="66"/>
      <c r="G494" s="66"/>
      <c r="H494" s="66"/>
    </row>
    <row r="495" spans="3:8" x14ac:dyDescent="0.2">
      <c r="C495" s="66"/>
      <c r="D495" s="66"/>
      <c r="E495" s="66"/>
      <c r="F495" s="66"/>
      <c r="G495" s="66"/>
      <c r="H495" s="66"/>
    </row>
    <row r="496" spans="3:8" x14ac:dyDescent="0.2">
      <c r="C496" s="66"/>
      <c r="D496" s="66"/>
      <c r="E496" s="66"/>
      <c r="F496" s="66"/>
      <c r="G496" s="66"/>
      <c r="H496" s="66"/>
    </row>
    <row r="497" spans="3:8" x14ac:dyDescent="0.2">
      <c r="C497" s="66"/>
      <c r="D497" s="66"/>
      <c r="E497" s="66"/>
      <c r="F497" s="66"/>
      <c r="G497" s="66"/>
      <c r="H497" s="66"/>
    </row>
    <row r="498" spans="3:8" x14ac:dyDescent="0.2">
      <c r="C498" s="66"/>
      <c r="D498" s="66"/>
      <c r="E498" s="66"/>
      <c r="F498" s="66"/>
      <c r="G498" s="66"/>
      <c r="H498" s="66"/>
    </row>
    <row r="499" spans="3:8" x14ac:dyDescent="0.2">
      <c r="C499" s="66"/>
      <c r="D499" s="66"/>
      <c r="E499" s="66"/>
      <c r="F499" s="66"/>
      <c r="G499" s="66"/>
      <c r="H499" s="66"/>
    </row>
    <row r="500" spans="3:8" x14ac:dyDescent="0.2">
      <c r="C500" s="66"/>
      <c r="D500" s="66"/>
      <c r="E500" s="66"/>
      <c r="F500" s="66"/>
      <c r="G500" s="66"/>
      <c r="H500" s="66"/>
    </row>
    <row r="501" spans="3:8" x14ac:dyDescent="0.2">
      <c r="C501" s="66"/>
      <c r="D501" s="66"/>
      <c r="E501" s="66"/>
      <c r="F501" s="66"/>
      <c r="G501" s="66"/>
      <c r="H501" s="66"/>
    </row>
    <row r="502" spans="3:8" x14ac:dyDescent="0.2">
      <c r="C502" s="66"/>
      <c r="D502" s="66"/>
      <c r="E502" s="66"/>
      <c r="F502" s="66"/>
      <c r="G502" s="66"/>
      <c r="H502" s="66"/>
    </row>
    <row r="503" spans="3:8" x14ac:dyDescent="0.2">
      <c r="C503" s="66"/>
      <c r="D503" s="66"/>
      <c r="E503" s="66"/>
      <c r="F503" s="66"/>
      <c r="G503" s="66"/>
      <c r="H503" s="66"/>
    </row>
    <row r="504" spans="3:8" x14ac:dyDescent="0.2">
      <c r="C504" s="66"/>
      <c r="D504" s="66"/>
      <c r="E504" s="66"/>
      <c r="F504" s="66"/>
      <c r="G504" s="66"/>
      <c r="H504" s="66"/>
    </row>
    <row r="505" spans="3:8" x14ac:dyDescent="0.2">
      <c r="C505" s="66"/>
      <c r="D505" s="66"/>
      <c r="E505" s="66"/>
      <c r="F505" s="66"/>
      <c r="G505" s="66"/>
      <c r="H505" s="66"/>
    </row>
    <row r="506" spans="3:8" x14ac:dyDescent="0.2">
      <c r="C506" s="66"/>
      <c r="D506" s="66"/>
      <c r="E506" s="66"/>
      <c r="F506" s="66"/>
      <c r="G506" s="66"/>
      <c r="H506" s="66"/>
    </row>
    <row r="507" spans="3:8" x14ac:dyDescent="0.2">
      <c r="C507" s="66"/>
      <c r="D507" s="66"/>
      <c r="E507" s="66"/>
      <c r="F507" s="66"/>
      <c r="G507" s="66"/>
      <c r="H507" s="66"/>
    </row>
    <row r="508" spans="3:8" x14ac:dyDescent="0.2">
      <c r="C508" s="66"/>
      <c r="D508" s="66"/>
      <c r="E508" s="66"/>
      <c r="F508" s="66"/>
      <c r="G508" s="66"/>
      <c r="H508" s="66"/>
    </row>
    <row r="509" spans="3:8" x14ac:dyDescent="0.2">
      <c r="C509" s="66"/>
      <c r="D509" s="66"/>
      <c r="E509" s="66"/>
      <c r="F509" s="66"/>
      <c r="G509" s="66"/>
      <c r="H509" s="66"/>
    </row>
    <row r="510" spans="3:8" x14ac:dyDescent="0.2">
      <c r="C510" s="66"/>
      <c r="D510" s="66"/>
      <c r="E510" s="66"/>
      <c r="F510" s="66"/>
      <c r="G510" s="66"/>
      <c r="H510" s="66"/>
    </row>
    <row r="511" spans="3:8" x14ac:dyDescent="0.2">
      <c r="C511" s="66"/>
      <c r="D511" s="66"/>
      <c r="E511" s="66"/>
      <c r="F511" s="66"/>
      <c r="G511" s="66"/>
      <c r="H511" s="66"/>
    </row>
    <row r="512" spans="3:8" x14ac:dyDescent="0.2">
      <c r="C512" s="66"/>
      <c r="D512" s="66"/>
      <c r="E512" s="66"/>
      <c r="F512" s="66"/>
      <c r="G512" s="66"/>
      <c r="H512" s="66"/>
    </row>
    <row r="513" spans="3:8" x14ac:dyDescent="0.2">
      <c r="C513" s="66"/>
      <c r="D513" s="66"/>
      <c r="E513" s="66"/>
      <c r="F513" s="66"/>
      <c r="G513" s="66"/>
      <c r="H513" s="66"/>
    </row>
    <row r="514" spans="3:8" x14ac:dyDescent="0.2">
      <c r="C514" s="66"/>
      <c r="D514" s="66"/>
      <c r="E514" s="66"/>
      <c r="F514" s="66"/>
      <c r="G514" s="66"/>
      <c r="H514" s="66"/>
    </row>
    <row r="515" spans="3:8" x14ac:dyDescent="0.2">
      <c r="C515" s="66"/>
      <c r="D515" s="66"/>
      <c r="E515" s="66"/>
      <c r="F515" s="66"/>
      <c r="G515" s="66"/>
      <c r="H515" s="66"/>
    </row>
    <row r="516" spans="3:8" x14ac:dyDescent="0.2">
      <c r="C516" s="66"/>
      <c r="D516" s="66"/>
      <c r="E516" s="66"/>
      <c r="F516" s="66"/>
      <c r="G516" s="66"/>
      <c r="H516" s="66"/>
    </row>
    <row r="517" spans="3:8" x14ac:dyDescent="0.2">
      <c r="C517" s="66"/>
      <c r="D517" s="66"/>
      <c r="E517" s="66"/>
      <c r="F517" s="66"/>
      <c r="G517" s="66"/>
      <c r="H517" s="66"/>
    </row>
    <row r="518" spans="3:8" x14ac:dyDescent="0.2">
      <c r="C518" s="66"/>
      <c r="D518" s="66"/>
      <c r="E518" s="66"/>
      <c r="F518" s="66"/>
      <c r="G518" s="66"/>
      <c r="H518" s="66"/>
    </row>
    <row r="519" spans="3:8" x14ac:dyDescent="0.2">
      <c r="C519" s="66"/>
      <c r="D519" s="66"/>
      <c r="E519" s="66"/>
      <c r="F519" s="66"/>
      <c r="G519" s="66"/>
      <c r="H519" s="66"/>
    </row>
    <row r="520" spans="3:8" x14ac:dyDescent="0.2">
      <c r="C520" s="66"/>
      <c r="D520" s="66"/>
      <c r="E520" s="66"/>
      <c r="F520" s="66"/>
      <c r="G520" s="66"/>
      <c r="H520" s="66"/>
    </row>
    <row r="521" spans="3:8" x14ac:dyDescent="0.2">
      <c r="C521" s="66"/>
      <c r="D521" s="66"/>
      <c r="E521" s="66"/>
      <c r="F521" s="66"/>
      <c r="G521" s="66"/>
      <c r="H521" s="66"/>
    </row>
    <row r="522" spans="3:8" x14ac:dyDescent="0.2">
      <c r="C522" s="66"/>
      <c r="D522" s="66"/>
      <c r="E522" s="66"/>
      <c r="F522" s="66"/>
      <c r="G522" s="66"/>
      <c r="H522" s="66"/>
    </row>
    <row r="523" spans="3:8" x14ac:dyDescent="0.2">
      <c r="C523" s="66"/>
      <c r="D523" s="66"/>
      <c r="E523" s="66"/>
      <c r="F523" s="66"/>
      <c r="G523" s="66"/>
      <c r="H523" s="66"/>
    </row>
    <row r="524" spans="3:8" x14ac:dyDescent="0.2">
      <c r="C524" s="66"/>
      <c r="D524" s="66"/>
      <c r="E524" s="66"/>
      <c r="F524" s="66"/>
      <c r="G524" s="66"/>
      <c r="H524" s="66"/>
    </row>
    <row r="525" spans="3:8" x14ac:dyDescent="0.2">
      <c r="C525" s="66"/>
      <c r="D525" s="66"/>
      <c r="E525" s="66"/>
      <c r="F525" s="66"/>
      <c r="G525" s="66"/>
      <c r="H525" s="66"/>
    </row>
    <row r="526" spans="3:8" x14ac:dyDescent="0.2">
      <c r="C526" s="66"/>
      <c r="D526" s="66"/>
      <c r="E526" s="66"/>
      <c r="F526" s="66"/>
      <c r="G526" s="66"/>
      <c r="H526" s="66"/>
    </row>
    <row r="527" spans="3:8" x14ac:dyDescent="0.2">
      <c r="C527" s="66"/>
      <c r="D527" s="66"/>
      <c r="E527" s="66"/>
      <c r="F527" s="66"/>
      <c r="G527" s="66"/>
      <c r="H527" s="66"/>
    </row>
    <row r="528" spans="3:8" x14ac:dyDescent="0.2">
      <c r="C528" s="66"/>
      <c r="D528" s="66"/>
      <c r="E528" s="66"/>
      <c r="F528" s="66"/>
      <c r="G528" s="66"/>
      <c r="H528" s="66"/>
    </row>
    <row r="529" spans="3:8" x14ac:dyDescent="0.2">
      <c r="C529" s="66"/>
      <c r="D529" s="66"/>
      <c r="E529" s="66"/>
      <c r="F529" s="66"/>
      <c r="G529" s="66"/>
      <c r="H529" s="66"/>
    </row>
    <row r="530" spans="3:8" x14ac:dyDescent="0.2">
      <c r="C530" s="66"/>
      <c r="D530" s="66"/>
      <c r="E530" s="66"/>
      <c r="F530" s="66"/>
      <c r="G530" s="66"/>
      <c r="H530" s="66"/>
    </row>
    <row r="531" spans="3:8" x14ac:dyDescent="0.2">
      <c r="C531" s="66"/>
      <c r="D531" s="66"/>
      <c r="E531" s="66"/>
      <c r="F531" s="66"/>
      <c r="G531" s="66"/>
      <c r="H531" s="66"/>
    </row>
    <row r="532" spans="3:8" x14ac:dyDescent="0.2">
      <c r="C532" s="66"/>
      <c r="D532" s="66"/>
      <c r="E532" s="66"/>
      <c r="F532" s="66"/>
      <c r="G532" s="66"/>
      <c r="H532" s="66"/>
    </row>
    <row r="533" spans="3:8" x14ac:dyDescent="0.2">
      <c r="C533" s="66"/>
      <c r="D533" s="66"/>
      <c r="E533" s="66"/>
      <c r="F533" s="66"/>
      <c r="G533" s="66"/>
      <c r="H533" s="66"/>
    </row>
    <row r="534" spans="3:8" x14ac:dyDescent="0.2">
      <c r="C534" s="66"/>
      <c r="D534" s="66"/>
      <c r="E534" s="66"/>
      <c r="F534" s="66"/>
      <c r="G534" s="66"/>
      <c r="H534" s="66"/>
    </row>
    <row r="535" spans="3:8" x14ac:dyDescent="0.2">
      <c r="C535" s="66"/>
      <c r="D535" s="66"/>
      <c r="E535" s="66"/>
      <c r="F535" s="66"/>
      <c r="G535" s="66"/>
      <c r="H535" s="66"/>
    </row>
    <row r="536" spans="3:8" x14ac:dyDescent="0.2">
      <c r="C536" s="66"/>
      <c r="D536" s="66"/>
      <c r="E536" s="66"/>
      <c r="F536" s="66"/>
      <c r="G536" s="66"/>
      <c r="H536" s="66"/>
    </row>
    <row r="537" spans="3:8" x14ac:dyDescent="0.2">
      <c r="C537" s="66"/>
      <c r="D537" s="66"/>
      <c r="E537" s="66"/>
      <c r="F537" s="66"/>
      <c r="G537" s="66"/>
      <c r="H537" s="66"/>
    </row>
    <row r="538" spans="3:8" x14ac:dyDescent="0.2">
      <c r="C538" s="66"/>
      <c r="D538" s="66"/>
      <c r="E538" s="66"/>
      <c r="F538" s="66"/>
      <c r="G538" s="66"/>
      <c r="H538" s="66"/>
    </row>
    <row r="539" spans="3:8" x14ac:dyDescent="0.2">
      <c r="C539" s="66"/>
      <c r="D539" s="66"/>
      <c r="E539" s="66"/>
      <c r="F539" s="66"/>
      <c r="G539" s="66"/>
      <c r="H539" s="66"/>
    </row>
    <row r="540" spans="3:8" x14ac:dyDescent="0.2">
      <c r="C540" s="66"/>
      <c r="D540" s="66"/>
      <c r="E540" s="66"/>
      <c r="F540" s="66"/>
      <c r="G540" s="66"/>
      <c r="H540" s="66"/>
    </row>
    <row r="541" spans="3:8" x14ac:dyDescent="0.2">
      <c r="C541" s="66"/>
      <c r="D541" s="66"/>
      <c r="E541" s="66"/>
      <c r="F541" s="66"/>
      <c r="G541" s="66"/>
      <c r="H541" s="66"/>
    </row>
    <row r="542" spans="3:8" x14ac:dyDescent="0.2">
      <c r="C542" s="66"/>
      <c r="D542" s="66"/>
      <c r="E542" s="66"/>
      <c r="F542" s="66"/>
      <c r="G542" s="66"/>
      <c r="H542" s="66"/>
    </row>
    <row r="543" spans="3:8" x14ac:dyDescent="0.2">
      <c r="C543" s="66"/>
      <c r="D543" s="66"/>
      <c r="E543" s="66"/>
      <c r="F543" s="66"/>
      <c r="G543" s="66"/>
      <c r="H543" s="66"/>
    </row>
    <row r="544" spans="3:8" x14ac:dyDescent="0.2">
      <c r="C544" s="66"/>
      <c r="D544" s="66"/>
      <c r="E544" s="66"/>
      <c r="F544" s="66"/>
      <c r="G544" s="66"/>
      <c r="H544" s="66"/>
    </row>
    <row r="545" spans="3:8" x14ac:dyDescent="0.2">
      <c r="C545" s="66"/>
      <c r="D545" s="66"/>
      <c r="E545" s="66"/>
      <c r="F545" s="66"/>
      <c r="G545" s="66"/>
      <c r="H545" s="66"/>
    </row>
    <row r="546" spans="3:8" x14ac:dyDescent="0.2">
      <c r="C546" s="66"/>
      <c r="D546" s="66"/>
      <c r="E546" s="66"/>
      <c r="F546" s="66"/>
      <c r="G546" s="66"/>
      <c r="H546" s="66"/>
    </row>
    <row r="547" spans="3:8" x14ac:dyDescent="0.2">
      <c r="C547" s="66"/>
      <c r="D547" s="66"/>
      <c r="E547" s="66"/>
      <c r="F547" s="66"/>
      <c r="G547" s="66"/>
      <c r="H547" s="66"/>
    </row>
    <row r="548" spans="3:8" x14ac:dyDescent="0.2">
      <c r="C548" s="66"/>
      <c r="D548" s="66"/>
      <c r="E548" s="66"/>
      <c r="F548" s="66"/>
      <c r="G548" s="66"/>
      <c r="H548" s="66"/>
    </row>
    <row r="549" spans="3:8" x14ac:dyDescent="0.2">
      <c r="C549" s="66"/>
      <c r="D549" s="66"/>
      <c r="E549" s="66"/>
      <c r="F549" s="66"/>
      <c r="G549" s="66"/>
      <c r="H549" s="66"/>
    </row>
    <row r="550" spans="3:8" x14ac:dyDescent="0.2">
      <c r="C550" s="66"/>
      <c r="D550" s="66"/>
      <c r="E550" s="66"/>
      <c r="F550" s="66"/>
      <c r="G550" s="66"/>
      <c r="H550" s="66"/>
    </row>
    <row r="551" spans="3:8" x14ac:dyDescent="0.2">
      <c r="C551" s="66"/>
      <c r="D551" s="66"/>
      <c r="E551" s="66"/>
      <c r="F551" s="66"/>
      <c r="G551" s="66"/>
      <c r="H551" s="66"/>
    </row>
    <row r="552" spans="3:8" x14ac:dyDescent="0.2">
      <c r="C552" s="66"/>
      <c r="D552" s="66"/>
      <c r="E552" s="66"/>
      <c r="F552" s="66"/>
      <c r="G552" s="66"/>
      <c r="H552" s="66"/>
    </row>
    <row r="553" spans="3:8" x14ac:dyDescent="0.2">
      <c r="C553" s="66"/>
      <c r="D553" s="66"/>
      <c r="E553" s="66"/>
      <c r="F553" s="66"/>
      <c r="G553" s="66"/>
      <c r="H553" s="66"/>
    </row>
    <row r="554" spans="3:8" x14ac:dyDescent="0.2">
      <c r="C554" s="66"/>
      <c r="D554" s="66"/>
      <c r="E554" s="66"/>
      <c r="F554" s="66"/>
      <c r="G554" s="66"/>
      <c r="H554" s="66"/>
    </row>
    <row r="555" spans="3:8" x14ac:dyDescent="0.2">
      <c r="C555" s="66"/>
      <c r="D555" s="66"/>
      <c r="E555" s="66"/>
      <c r="F555" s="66"/>
      <c r="G555" s="66"/>
      <c r="H555" s="66"/>
    </row>
    <row r="556" spans="3:8" x14ac:dyDescent="0.2">
      <c r="C556" s="66"/>
      <c r="D556" s="66"/>
      <c r="E556" s="66"/>
      <c r="F556" s="66"/>
      <c r="G556" s="66"/>
      <c r="H556" s="66"/>
    </row>
    <row r="557" spans="3:8" x14ac:dyDescent="0.2">
      <c r="C557" s="66"/>
      <c r="D557" s="66"/>
      <c r="E557" s="66"/>
      <c r="F557" s="66"/>
      <c r="G557" s="66"/>
      <c r="H557" s="66"/>
    </row>
    <row r="558" spans="3:8" x14ac:dyDescent="0.2">
      <c r="C558" s="66"/>
      <c r="D558" s="66"/>
      <c r="E558" s="66"/>
      <c r="F558" s="66"/>
      <c r="G558" s="66"/>
      <c r="H558" s="66"/>
    </row>
    <row r="559" spans="3:8" x14ac:dyDescent="0.2">
      <c r="C559" s="66"/>
      <c r="D559" s="66"/>
      <c r="E559" s="66"/>
      <c r="F559" s="66"/>
      <c r="G559" s="66"/>
      <c r="H559" s="66"/>
    </row>
    <row r="560" spans="3:8" x14ac:dyDescent="0.2">
      <c r="C560" s="66"/>
      <c r="D560" s="66"/>
      <c r="E560" s="66"/>
      <c r="F560" s="66"/>
      <c r="G560" s="66"/>
      <c r="H560" s="66"/>
    </row>
    <row r="561" spans="3:8" x14ac:dyDescent="0.2">
      <c r="C561" s="66"/>
      <c r="D561" s="66"/>
      <c r="E561" s="66"/>
      <c r="F561" s="66"/>
      <c r="G561" s="66"/>
      <c r="H561" s="66"/>
    </row>
    <row r="562" spans="3:8" x14ac:dyDescent="0.2">
      <c r="C562" s="66"/>
      <c r="D562" s="66"/>
      <c r="E562" s="66"/>
      <c r="F562" s="66"/>
      <c r="G562" s="66"/>
      <c r="H562" s="66"/>
    </row>
    <row r="563" spans="3:8" x14ac:dyDescent="0.2">
      <c r="C563" s="66"/>
      <c r="D563" s="66"/>
      <c r="E563" s="66"/>
      <c r="F563" s="66"/>
      <c r="G563" s="66"/>
      <c r="H563" s="66"/>
    </row>
    <row r="564" spans="3:8" x14ac:dyDescent="0.2">
      <c r="C564" s="66"/>
      <c r="D564" s="66"/>
      <c r="E564" s="66"/>
      <c r="F564" s="66"/>
      <c r="G564" s="66"/>
      <c r="H564" s="66"/>
    </row>
    <row r="565" spans="3:8" x14ac:dyDescent="0.2">
      <c r="C565" s="66"/>
      <c r="D565" s="66"/>
      <c r="E565" s="66"/>
      <c r="F565" s="66"/>
      <c r="G565" s="66"/>
      <c r="H565" s="66"/>
    </row>
    <row r="566" spans="3:8" x14ac:dyDescent="0.2">
      <c r="C566" s="66"/>
      <c r="D566" s="66"/>
      <c r="E566" s="66"/>
      <c r="F566" s="66"/>
      <c r="G566" s="66"/>
      <c r="H566" s="66"/>
    </row>
    <row r="567" spans="3:8" x14ac:dyDescent="0.2">
      <c r="C567" s="66"/>
      <c r="D567" s="66"/>
      <c r="E567" s="66"/>
      <c r="F567" s="66"/>
      <c r="G567" s="66"/>
      <c r="H567" s="66"/>
    </row>
    <row r="568" spans="3:8" x14ac:dyDescent="0.2">
      <c r="C568" s="66"/>
      <c r="D568" s="66"/>
      <c r="E568" s="66"/>
      <c r="F568" s="66"/>
      <c r="G568" s="66"/>
      <c r="H568" s="66"/>
    </row>
    <row r="569" spans="3:8" x14ac:dyDescent="0.2">
      <c r="C569" s="66"/>
      <c r="D569" s="66"/>
      <c r="E569" s="66"/>
      <c r="F569" s="66"/>
      <c r="G569" s="66"/>
      <c r="H569" s="66"/>
    </row>
    <row r="570" spans="3:8" x14ac:dyDescent="0.2">
      <c r="C570" s="66"/>
      <c r="D570" s="66"/>
      <c r="E570" s="66"/>
      <c r="F570" s="66"/>
      <c r="G570" s="66"/>
      <c r="H570" s="66"/>
    </row>
    <row r="571" spans="3:8" x14ac:dyDescent="0.2">
      <c r="C571" s="66"/>
      <c r="D571" s="66"/>
      <c r="E571" s="66"/>
      <c r="F571" s="66"/>
      <c r="G571" s="66"/>
      <c r="H571" s="66"/>
    </row>
    <row r="572" spans="3:8" x14ac:dyDescent="0.2">
      <c r="C572" s="66"/>
      <c r="D572" s="66"/>
      <c r="E572" s="66"/>
      <c r="F572" s="66"/>
      <c r="G572" s="66"/>
      <c r="H572" s="66"/>
    </row>
    <row r="573" spans="3:8" x14ac:dyDescent="0.2">
      <c r="C573" s="66"/>
      <c r="D573" s="66"/>
      <c r="E573" s="66"/>
      <c r="F573" s="66"/>
      <c r="G573" s="66"/>
      <c r="H573" s="66"/>
    </row>
    <row r="574" spans="3:8" x14ac:dyDescent="0.2">
      <c r="C574" s="66"/>
      <c r="D574" s="66"/>
      <c r="E574" s="66"/>
      <c r="F574" s="66"/>
      <c r="G574" s="66"/>
      <c r="H574" s="66"/>
    </row>
    <row r="575" spans="3:8" x14ac:dyDescent="0.2">
      <c r="C575" s="66"/>
      <c r="D575" s="66"/>
      <c r="E575" s="66"/>
      <c r="F575" s="66"/>
      <c r="G575" s="66"/>
      <c r="H575" s="66"/>
    </row>
    <row r="576" spans="3:8" x14ac:dyDescent="0.2">
      <c r="C576" s="66"/>
      <c r="D576" s="66"/>
      <c r="E576" s="66"/>
      <c r="F576" s="66"/>
      <c r="G576" s="66"/>
      <c r="H576" s="66"/>
    </row>
    <row r="577" spans="3:8" x14ac:dyDescent="0.2">
      <c r="C577" s="66"/>
      <c r="D577" s="66"/>
      <c r="E577" s="66"/>
      <c r="F577" s="66"/>
      <c r="G577" s="66"/>
      <c r="H577" s="66"/>
    </row>
    <row r="578" spans="3:8" x14ac:dyDescent="0.2">
      <c r="C578" s="66"/>
      <c r="D578" s="66"/>
      <c r="E578" s="66"/>
      <c r="F578" s="66"/>
      <c r="G578" s="66"/>
      <c r="H578" s="66"/>
    </row>
    <row r="579" spans="3:8" x14ac:dyDescent="0.2">
      <c r="C579" s="66"/>
      <c r="D579" s="66"/>
      <c r="E579" s="66"/>
      <c r="F579" s="66"/>
      <c r="G579" s="66"/>
      <c r="H579" s="66"/>
    </row>
    <row r="580" spans="3:8" x14ac:dyDescent="0.2">
      <c r="C580" s="66"/>
      <c r="D580" s="66"/>
      <c r="E580" s="66"/>
      <c r="F580" s="66"/>
      <c r="G580" s="66"/>
      <c r="H580" s="66"/>
    </row>
    <row r="581" spans="3:8" x14ac:dyDescent="0.2">
      <c r="C581" s="66"/>
      <c r="D581" s="66"/>
      <c r="E581" s="66"/>
      <c r="F581" s="66"/>
      <c r="G581" s="66"/>
      <c r="H581" s="66"/>
    </row>
    <row r="582" spans="3:8" x14ac:dyDescent="0.2">
      <c r="C582" s="66"/>
      <c r="D582" s="66"/>
      <c r="E582" s="66"/>
      <c r="F582" s="66"/>
      <c r="G582" s="66"/>
      <c r="H582" s="66"/>
    </row>
    <row r="583" spans="3:8" x14ac:dyDescent="0.2">
      <c r="C583" s="66"/>
      <c r="D583" s="66"/>
      <c r="E583" s="66"/>
      <c r="F583" s="66"/>
      <c r="G583" s="66"/>
      <c r="H583" s="66"/>
    </row>
    <row r="584" spans="3:8" x14ac:dyDescent="0.2">
      <c r="C584" s="66"/>
      <c r="D584" s="66"/>
      <c r="E584" s="66"/>
      <c r="F584" s="66"/>
      <c r="G584" s="66"/>
      <c r="H584" s="66"/>
    </row>
    <row r="585" spans="3:8" x14ac:dyDescent="0.2">
      <c r="C585" s="66"/>
      <c r="D585" s="66"/>
      <c r="E585" s="66"/>
      <c r="F585" s="66"/>
      <c r="G585" s="66"/>
      <c r="H585" s="66"/>
    </row>
    <row r="586" spans="3:8" x14ac:dyDescent="0.2">
      <c r="C586" s="66"/>
      <c r="D586" s="66"/>
      <c r="E586" s="66"/>
      <c r="F586" s="66"/>
      <c r="G586" s="66"/>
      <c r="H586" s="66"/>
    </row>
    <row r="587" spans="3:8" x14ac:dyDescent="0.2">
      <c r="C587" s="66"/>
      <c r="D587" s="66"/>
      <c r="E587" s="66"/>
      <c r="F587" s="66"/>
      <c r="G587" s="66"/>
      <c r="H587" s="66"/>
    </row>
    <row r="588" spans="3:8" x14ac:dyDescent="0.2">
      <c r="C588" s="66"/>
      <c r="D588" s="66"/>
      <c r="E588" s="66"/>
      <c r="F588" s="66"/>
      <c r="G588" s="66"/>
      <c r="H588" s="66"/>
    </row>
    <row r="589" spans="3:8" x14ac:dyDescent="0.2">
      <c r="C589" s="66"/>
      <c r="D589" s="66"/>
      <c r="E589" s="66"/>
      <c r="F589" s="66"/>
      <c r="G589" s="66"/>
      <c r="H589" s="66"/>
    </row>
    <row r="590" spans="3:8" x14ac:dyDescent="0.2">
      <c r="C590" s="66"/>
      <c r="D590" s="66"/>
      <c r="E590" s="66"/>
      <c r="F590" s="66"/>
      <c r="G590" s="66"/>
      <c r="H590" s="66"/>
    </row>
    <row r="591" spans="3:8" x14ac:dyDescent="0.2">
      <c r="C591" s="66"/>
      <c r="D591" s="66"/>
      <c r="E591" s="66"/>
      <c r="F591" s="66"/>
      <c r="G591" s="66"/>
      <c r="H591" s="66"/>
    </row>
    <row r="592" spans="3:8" x14ac:dyDescent="0.2">
      <c r="C592" s="66"/>
      <c r="D592" s="66"/>
      <c r="E592" s="66"/>
      <c r="F592" s="66"/>
      <c r="G592" s="66"/>
      <c r="H592" s="66"/>
    </row>
    <row r="593" spans="3:8" x14ac:dyDescent="0.2">
      <c r="C593" s="66"/>
      <c r="D593" s="66"/>
      <c r="E593" s="66"/>
      <c r="F593" s="66"/>
      <c r="G593" s="66"/>
      <c r="H593" s="66"/>
    </row>
    <row r="594" spans="3:8" x14ac:dyDescent="0.2">
      <c r="C594" s="66"/>
      <c r="D594" s="66"/>
      <c r="E594" s="66"/>
      <c r="F594" s="66"/>
      <c r="G594" s="66"/>
      <c r="H594" s="66"/>
    </row>
    <row r="595" spans="3:8" x14ac:dyDescent="0.2">
      <c r="C595" s="66"/>
      <c r="D595" s="66"/>
      <c r="E595" s="66"/>
      <c r="F595" s="66"/>
      <c r="G595" s="66"/>
      <c r="H595" s="66"/>
    </row>
    <row r="596" spans="3:8" x14ac:dyDescent="0.2">
      <c r="C596" s="66"/>
      <c r="D596" s="66"/>
      <c r="E596" s="66"/>
      <c r="F596" s="66"/>
      <c r="G596" s="66"/>
      <c r="H596" s="66"/>
    </row>
    <row r="597" spans="3:8" x14ac:dyDescent="0.2">
      <c r="C597" s="66"/>
      <c r="D597" s="66"/>
      <c r="E597" s="66"/>
      <c r="F597" s="66"/>
      <c r="G597" s="66"/>
      <c r="H597" s="66"/>
    </row>
    <row r="598" spans="3:8" x14ac:dyDescent="0.2">
      <c r="C598" s="66"/>
      <c r="D598" s="66"/>
      <c r="E598" s="66"/>
      <c r="F598" s="66"/>
      <c r="G598" s="66"/>
      <c r="H598" s="66"/>
    </row>
    <row r="599" spans="3:8" x14ac:dyDescent="0.2">
      <c r="C599" s="66"/>
      <c r="D599" s="66"/>
      <c r="E599" s="66"/>
      <c r="F599" s="66"/>
      <c r="G599" s="66"/>
      <c r="H599" s="66"/>
    </row>
    <row r="600" spans="3:8" x14ac:dyDescent="0.2">
      <c r="C600" s="66"/>
      <c r="D600" s="66"/>
      <c r="E600" s="66"/>
      <c r="F600" s="66"/>
      <c r="G600" s="66"/>
      <c r="H600" s="66"/>
    </row>
    <row r="601" spans="3:8" x14ac:dyDescent="0.2">
      <c r="C601" s="66"/>
      <c r="D601" s="66"/>
      <c r="E601" s="66"/>
      <c r="F601" s="66"/>
      <c r="G601" s="66"/>
      <c r="H601" s="66"/>
    </row>
    <row r="602" spans="3:8" x14ac:dyDescent="0.2">
      <c r="C602" s="66"/>
      <c r="D602" s="66"/>
      <c r="E602" s="66"/>
      <c r="F602" s="66"/>
      <c r="G602" s="66"/>
      <c r="H602" s="66"/>
    </row>
    <row r="603" spans="3:8" x14ac:dyDescent="0.2">
      <c r="C603" s="66"/>
      <c r="D603" s="66"/>
      <c r="E603" s="66"/>
      <c r="F603" s="66"/>
      <c r="G603" s="66"/>
      <c r="H603" s="66"/>
    </row>
    <row r="604" spans="3:8" x14ac:dyDescent="0.2">
      <c r="C604" s="66"/>
      <c r="D604" s="66"/>
      <c r="E604" s="66"/>
      <c r="F604" s="66"/>
      <c r="G604" s="66"/>
      <c r="H604" s="66"/>
    </row>
    <row r="605" spans="3:8" x14ac:dyDescent="0.2">
      <c r="C605" s="66"/>
      <c r="D605" s="66"/>
      <c r="E605" s="66"/>
      <c r="F605" s="66"/>
      <c r="G605" s="66"/>
      <c r="H605" s="66"/>
    </row>
    <row r="606" spans="3:8" x14ac:dyDescent="0.2">
      <c r="C606" s="66"/>
      <c r="D606" s="66"/>
      <c r="E606" s="66"/>
      <c r="F606" s="66"/>
      <c r="G606" s="66"/>
      <c r="H606" s="66"/>
    </row>
    <row r="607" spans="3:8" x14ac:dyDescent="0.2">
      <c r="C607" s="66"/>
      <c r="D607" s="66"/>
      <c r="E607" s="66"/>
      <c r="F607" s="66"/>
      <c r="G607" s="66"/>
      <c r="H607" s="66"/>
    </row>
    <row r="608" spans="3:8" x14ac:dyDescent="0.2">
      <c r="C608" s="66"/>
      <c r="D608" s="66"/>
      <c r="E608" s="66"/>
      <c r="F608" s="66"/>
      <c r="G608" s="66"/>
      <c r="H608" s="66"/>
    </row>
    <row r="609" spans="3:8" x14ac:dyDescent="0.2">
      <c r="C609" s="66"/>
      <c r="D609" s="66"/>
      <c r="E609" s="66"/>
      <c r="F609" s="66"/>
      <c r="G609" s="66"/>
      <c r="H609" s="66"/>
    </row>
    <row r="610" spans="3:8" x14ac:dyDescent="0.2">
      <c r="C610" s="66"/>
      <c r="D610" s="66"/>
      <c r="E610" s="66"/>
      <c r="F610" s="66"/>
      <c r="G610" s="66"/>
      <c r="H610" s="66"/>
    </row>
    <row r="611" spans="3:8" x14ac:dyDescent="0.2">
      <c r="C611" s="66"/>
      <c r="D611" s="66"/>
      <c r="E611" s="66"/>
      <c r="F611" s="66"/>
      <c r="G611" s="66"/>
      <c r="H611" s="66"/>
    </row>
    <row r="612" spans="3:8" x14ac:dyDescent="0.2">
      <c r="C612" s="66"/>
      <c r="D612" s="66"/>
      <c r="E612" s="66"/>
      <c r="F612" s="66"/>
      <c r="G612" s="66"/>
      <c r="H612" s="66"/>
    </row>
    <row r="613" spans="3:8" x14ac:dyDescent="0.2">
      <c r="C613" s="66"/>
      <c r="D613" s="66"/>
      <c r="E613" s="66"/>
      <c r="F613" s="66"/>
      <c r="G613" s="66"/>
      <c r="H613" s="66"/>
    </row>
    <row r="614" spans="3:8" x14ac:dyDescent="0.2">
      <c r="C614" s="66"/>
      <c r="D614" s="66"/>
      <c r="E614" s="66"/>
      <c r="F614" s="66"/>
      <c r="G614" s="66"/>
      <c r="H614" s="66"/>
    </row>
    <row r="615" spans="3:8" x14ac:dyDescent="0.2">
      <c r="C615" s="66"/>
      <c r="D615" s="66"/>
      <c r="E615" s="66"/>
      <c r="F615" s="66"/>
      <c r="G615" s="66"/>
      <c r="H615" s="66"/>
    </row>
    <row r="616" spans="3:8" x14ac:dyDescent="0.2">
      <c r="C616" s="66"/>
      <c r="D616" s="66"/>
      <c r="E616" s="66"/>
      <c r="F616" s="66"/>
      <c r="G616" s="66"/>
      <c r="H616" s="66"/>
    </row>
    <row r="617" spans="3:8" x14ac:dyDescent="0.2">
      <c r="C617" s="66"/>
      <c r="D617" s="66"/>
      <c r="E617" s="66"/>
      <c r="F617" s="66"/>
      <c r="G617" s="66"/>
      <c r="H617" s="66"/>
    </row>
    <row r="618" spans="3:8" x14ac:dyDescent="0.2">
      <c r="C618" s="66"/>
      <c r="D618" s="66"/>
      <c r="E618" s="66"/>
      <c r="F618" s="66"/>
      <c r="G618" s="66"/>
      <c r="H618" s="66"/>
    </row>
    <row r="619" spans="3:8" x14ac:dyDescent="0.2">
      <c r="C619" s="66"/>
      <c r="D619" s="66"/>
      <c r="E619" s="66"/>
      <c r="F619" s="66"/>
      <c r="G619" s="66"/>
      <c r="H619" s="66"/>
    </row>
    <row r="620" spans="3:8" x14ac:dyDescent="0.2">
      <c r="C620" s="66"/>
      <c r="D620" s="66"/>
      <c r="E620" s="66"/>
      <c r="F620" s="66"/>
      <c r="G620" s="66"/>
      <c r="H620" s="66"/>
    </row>
    <row r="621" spans="3:8" x14ac:dyDescent="0.2">
      <c r="C621" s="66"/>
      <c r="D621" s="66"/>
      <c r="E621" s="66"/>
      <c r="F621" s="66"/>
      <c r="G621" s="66"/>
      <c r="H621" s="66"/>
    </row>
    <row r="622" spans="3:8" x14ac:dyDescent="0.2">
      <c r="C622" s="66"/>
      <c r="D622" s="66"/>
      <c r="E622" s="66"/>
      <c r="F622" s="66"/>
      <c r="G622" s="66"/>
      <c r="H622" s="66"/>
    </row>
    <row r="623" spans="3:8" x14ac:dyDescent="0.2">
      <c r="C623" s="66"/>
      <c r="D623" s="66"/>
      <c r="E623" s="66"/>
      <c r="F623" s="66"/>
      <c r="G623" s="66"/>
      <c r="H623" s="66"/>
    </row>
    <row r="624" spans="3:8" x14ac:dyDescent="0.2">
      <c r="C624" s="66"/>
      <c r="D624" s="66"/>
      <c r="E624" s="66"/>
      <c r="F624" s="66"/>
      <c r="G624" s="66"/>
      <c r="H624" s="66"/>
    </row>
    <row r="625" spans="3:8" x14ac:dyDescent="0.2">
      <c r="C625" s="66"/>
      <c r="D625" s="66"/>
      <c r="E625" s="66"/>
      <c r="F625" s="66"/>
      <c r="G625" s="66"/>
      <c r="H625" s="66"/>
    </row>
    <row r="626" spans="3:8" x14ac:dyDescent="0.2">
      <c r="C626" s="66"/>
      <c r="D626" s="66"/>
      <c r="E626" s="66"/>
      <c r="F626" s="66"/>
      <c r="G626" s="66"/>
      <c r="H626" s="66"/>
    </row>
    <row r="627" spans="3:8" x14ac:dyDescent="0.2">
      <c r="C627" s="66"/>
      <c r="D627" s="66"/>
      <c r="E627" s="66"/>
      <c r="F627" s="66"/>
      <c r="G627" s="66"/>
      <c r="H627" s="66"/>
    </row>
    <row r="628" spans="3:8" x14ac:dyDescent="0.2">
      <c r="C628" s="66"/>
      <c r="D628" s="66"/>
      <c r="E628" s="66"/>
      <c r="F628" s="66"/>
      <c r="G628" s="66"/>
      <c r="H628" s="66"/>
    </row>
    <row r="629" spans="3:8" x14ac:dyDescent="0.2">
      <c r="C629" s="66"/>
      <c r="D629" s="66"/>
      <c r="E629" s="66"/>
      <c r="F629" s="66"/>
      <c r="G629" s="66"/>
      <c r="H629" s="66"/>
    </row>
    <row r="630" spans="3:8" x14ac:dyDescent="0.2">
      <c r="C630" s="66"/>
      <c r="D630" s="66"/>
      <c r="E630" s="66"/>
      <c r="F630" s="66"/>
      <c r="G630" s="66"/>
      <c r="H630" s="66"/>
    </row>
    <row r="631" spans="3:8" x14ac:dyDescent="0.2">
      <c r="C631" s="66"/>
      <c r="D631" s="66"/>
      <c r="E631" s="66"/>
      <c r="F631" s="66"/>
      <c r="G631" s="66"/>
      <c r="H631" s="66"/>
    </row>
    <row r="632" spans="3:8" x14ac:dyDescent="0.2">
      <c r="C632" s="66"/>
      <c r="D632" s="66"/>
      <c r="E632" s="66"/>
      <c r="F632" s="66"/>
      <c r="G632" s="66"/>
      <c r="H632" s="66"/>
    </row>
    <row r="633" spans="3:8" x14ac:dyDescent="0.2">
      <c r="C633" s="66"/>
      <c r="D633" s="66"/>
      <c r="E633" s="66"/>
      <c r="F633" s="66"/>
      <c r="G633" s="66"/>
      <c r="H633" s="66"/>
    </row>
    <row r="634" spans="3:8" x14ac:dyDescent="0.2">
      <c r="C634" s="66"/>
      <c r="D634" s="66"/>
      <c r="E634" s="66"/>
      <c r="F634" s="66"/>
      <c r="G634" s="66"/>
      <c r="H634" s="66"/>
    </row>
    <row r="635" spans="3:8" x14ac:dyDescent="0.2">
      <c r="C635" s="66"/>
      <c r="D635" s="66"/>
      <c r="E635" s="66"/>
      <c r="F635" s="66"/>
      <c r="G635" s="66"/>
      <c r="H635" s="66"/>
    </row>
    <row r="636" spans="3:8" x14ac:dyDescent="0.2">
      <c r="C636" s="66"/>
      <c r="D636" s="66"/>
      <c r="E636" s="66"/>
      <c r="F636" s="66"/>
      <c r="G636" s="66"/>
      <c r="H636" s="66"/>
    </row>
    <row r="637" spans="3:8" x14ac:dyDescent="0.2">
      <c r="C637" s="66"/>
      <c r="D637" s="66"/>
      <c r="E637" s="66"/>
      <c r="F637" s="66"/>
      <c r="G637" s="66"/>
      <c r="H637" s="66"/>
    </row>
    <row r="638" spans="3:8" x14ac:dyDescent="0.2">
      <c r="C638" s="66"/>
      <c r="D638" s="66"/>
      <c r="E638" s="66"/>
      <c r="F638" s="66"/>
      <c r="G638" s="66"/>
      <c r="H638" s="66"/>
    </row>
    <row r="639" spans="3:8" x14ac:dyDescent="0.2">
      <c r="C639" s="66"/>
      <c r="D639" s="66"/>
      <c r="E639" s="66"/>
      <c r="F639" s="66"/>
      <c r="G639" s="66"/>
      <c r="H639" s="66"/>
    </row>
    <row r="640" spans="3:8" x14ac:dyDescent="0.2">
      <c r="C640" s="66"/>
      <c r="D640" s="66"/>
      <c r="E640" s="66"/>
      <c r="F640" s="66"/>
      <c r="G640" s="66"/>
      <c r="H640" s="66"/>
    </row>
    <row r="641" spans="3:8" x14ac:dyDescent="0.2">
      <c r="C641" s="66"/>
      <c r="D641" s="66"/>
      <c r="E641" s="66"/>
      <c r="F641" s="66"/>
      <c r="G641" s="66"/>
      <c r="H641" s="66"/>
    </row>
    <row r="642" spans="3:8" x14ac:dyDescent="0.2">
      <c r="C642" s="66"/>
      <c r="D642" s="66"/>
      <c r="E642" s="66"/>
      <c r="F642" s="66"/>
      <c r="G642" s="66"/>
      <c r="H642" s="66"/>
    </row>
    <row r="643" spans="3:8" x14ac:dyDescent="0.2">
      <c r="C643" s="66"/>
      <c r="D643" s="66"/>
      <c r="E643" s="66"/>
      <c r="F643" s="66"/>
      <c r="G643" s="66"/>
      <c r="H643" s="66"/>
    </row>
    <row r="644" spans="3:8" x14ac:dyDescent="0.2">
      <c r="C644" s="66"/>
      <c r="D644" s="66"/>
      <c r="E644" s="66"/>
      <c r="F644" s="66"/>
      <c r="G644" s="66"/>
      <c r="H644" s="66"/>
    </row>
    <row r="645" spans="3:8" x14ac:dyDescent="0.2">
      <c r="C645" s="66"/>
      <c r="D645" s="66"/>
      <c r="E645" s="66"/>
      <c r="F645" s="66"/>
      <c r="G645" s="66"/>
      <c r="H645" s="66"/>
    </row>
    <row r="646" spans="3:8" x14ac:dyDescent="0.2">
      <c r="C646" s="66"/>
      <c r="D646" s="66"/>
      <c r="E646" s="66"/>
      <c r="F646" s="66"/>
      <c r="G646" s="66"/>
      <c r="H646" s="66"/>
    </row>
    <row r="647" spans="3:8" x14ac:dyDescent="0.2">
      <c r="C647" s="66"/>
      <c r="D647" s="66"/>
      <c r="E647" s="66"/>
      <c r="F647" s="66"/>
      <c r="G647" s="66"/>
      <c r="H647" s="66"/>
    </row>
    <row r="648" spans="3:8" x14ac:dyDescent="0.2">
      <c r="C648" s="66"/>
      <c r="D648" s="66"/>
      <c r="E648" s="66"/>
      <c r="F648" s="66"/>
      <c r="G648" s="66"/>
      <c r="H648" s="66"/>
    </row>
    <row r="649" spans="3:8" x14ac:dyDescent="0.2">
      <c r="C649" s="66"/>
      <c r="D649" s="66"/>
      <c r="E649" s="66"/>
      <c r="F649" s="66"/>
      <c r="G649" s="66"/>
      <c r="H649" s="66"/>
    </row>
    <row r="650" spans="3:8" x14ac:dyDescent="0.2">
      <c r="C650" s="66"/>
      <c r="D650" s="66"/>
      <c r="E650" s="66"/>
      <c r="F650" s="66"/>
      <c r="G650" s="66"/>
      <c r="H650" s="66"/>
    </row>
    <row r="651" spans="3:8" x14ac:dyDescent="0.2">
      <c r="C651" s="66"/>
      <c r="D651" s="66"/>
      <c r="E651" s="66"/>
      <c r="F651" s="66"/>
      <c r="G651" s="66"/>
      <c r="H651" s="66"/>
    </row>
    <row r="652" spans="3:8" x14ac:dyDescent="0.2">
      <c r="C652" s="66"/>
      <c r="D652" s="66"/>
      <c r="E652" s="66"/>
      <c r="F652" s="66"/>
      <c r="G652" s="66"/>
      <c r="H652" s="66"/>
    </row>
    <row r="653" spans="3:8" x14ac:dyDescent="0.2">
      <c r="C653" s="66"/>
      <c r="D653" s="66"/>
      <c r="E653" s="66"/>
      <c r="F653" s="66"/>
      <c r="G653" s="66"/>
      <c r="H653" s="66"/>
    </row>
    <row r="654" spans="3:8" x14ac:dyDescent="0.2">
      <c r="C654" s="66"/>
      <c r="D654" s="66"/>
      <c r="E654" s="66"/>
      <c r="F654" s="66"/>
      <c r="G654" s="66"/>
      <c r="H654" s="66"/>
    </row>
    <row r="655" spans="3:8" x14ac:dyDescent="0.2">
      <c r="C655" s="66"/>
      <c r="D655" s="66"/>
      <c r="E655" s="66"/>
      <c r="F655" s="66"/>
      <c r="G655" s="66"/>
      <c r="H655" s="66"/>
    </row>
    <row r="656" spans="3:8" x14ac:dyDescent="0.2">
      <c r="C656" s="66"/>
      <c r="D656" s="66"/>
      <c r="E656" s="66"/>
      <c r="F656" s="66"/>
      <c r="G656" s="66"/>
      <c r="H656" s="66"/>
    </row>
    <row r="657" spans="3:8" x14ac:dyDescent="0.2">
      <c r="C657" s="66"/>
      <c r="D657" s="66"/>
      <c r="E657" s="66"/>
      <c r="F657" s="66"/>
      <c r="G657" s="66"/>
      <c r="H657" s="66"/>
    </row>
    <row r="658" spans="3:8" x14ac:dyDescent="0.2">
      <c r="C658" s="66"/>
      <c r="D658" s="66"/>
      <c r="E658" s="66"/>
      <c r="F658" s="66"/>
      <c r="G658" s="66"/>
      <c r="H658" s="66"/>
    </row>
    <row r="659" spans="3:8" x14ac:dyDescent="0.2">
      <c r="C659" s="66"/>
      <c r="D659" s="66"/>
      <c r="E659" s="66"/>
      <c r="F659" s="66"/>
      <c r="G659" s="66"/>
      <c r="H659" s="66"/>
    </row>
    <row r="660" spans="3:8" x14ac:dyDescent="0.2">
      <c r="C660" s="66"/>
      <c r="D660" s="66"/>
      <c r="E660" s="66"/>
      <c r="F660" s="66"/>
      <c r="G660" s="66"/>
      <c r="H660" s="66"/>
    </row>
    <row r="661" spans="3:8" x14ac:dyDescent="0.2">
      <c r="C661" s="66"/>
      <c r="D661" s="66"/>
      <c r="E661" s="66"/>
      <c r="F661" s="66"/>
      <c r="G661" s="66"/>
      <c r="H661" s="66"/>
    </row>
    <row r="662" spans="3:8" x14ac:dyDescent="0.2">
      <c r="C662" s="66"/>
      <c r="D662" s="66"/>
      <c r="E662" s="66"/>
      <c r="F662" s="66"/>
      <c r="G662" s="66"/>
      <c r="H662" s="66"/>
    </row>
    <row r="663" spans="3:8" x14ac:dyDescent="0.2">
      <c r="C663" s="66"/>
      <c r="D663" s="66"/>
      <c r="E663" s="66"/>
      <c r="F663" s="66"/>
      <c r="G663" s="66"/>
      <c r="H663" s="66"/>
    </row>
    <row r="664" spans="3:8" x14ac:dyDescent="0.2">
      <c r="C664" s="66"/>
      <c r="D664" s="66"/>
      <c r="E664" s="66"/>
      <c r="F664" s="66"/>
      <c r="G664" s="66"/>
      <c r="H664" s="66"/>
    </row>
    <row r="665" spans="3:8" x14ac:dyDescent="0.2">
      <c r="C665" s="66"/>
      <c r="D665" s="66"/>
      <c r="E665" s="66"/>
      <c r="F665" s="66"/>
      <c r="G665" s="66"/>
      <c r="H665" s="66"/>
    </row>
    <row r="666" spans="3:8" x14ac:dyDescent="0.2">
      <c r="C666" s="66"/>
      <c r="D666" s="66"/>
      <c r="E666" s="66"/>
      <c r="F666" s="66"/>
      <c r="G666" s="66"/>
      <c r="H666" s="66"/>
    </row>
    <row r="667" spans="3:8" x14ac:dyDescent="0.2">
      <c r="C667" s="66"/>
      <c r="D667" s="66"/>
      <c r="E667" s="66"/>
      <c r="F667" s="66"/>
      <c r="G667" s="66"/>
      <c r="H667" s="66"/>
    </row>
    <row r="668" spans="3:8" x14ac:dyDescent="0.2">
      <c r="C668" s="66"/>
      <c r="D668" s="66"/>
      <c r="E668" s="66"/>
      <c r="F668" s="66"/>
      <c r="G668" s="66"/>
      <c r="H668" s="66"/>
    </row>
    <row r="669" spans="3:8" x14ac:dyDescent="0.2">
      <c r="C669" s="66"/>
      <c r="D669" s="66"/>
      <c r="E669" s="66"/>
      <c r="F669" s="66"/>
      <c r="G669" s="66"/>
      <c r="H669" s="66"/>
    </row>
    <row r="670" spans="3:8" x14ac:dyDescent="0.2">
      <c r="C670" s="66"/>
      <c r="D670" s="66"/>
      <c r="E670" s="66"/>
      <c r="F670" s="66"/>
      <c r="G670" s="66"/>
      <c r="H670" s="66"/>
    </row>
    <row r="671" spans="3:8" x14ac:dyDescent="0.2">
      <c r="C671" s="66"/>
      <c r="D671" s="66"/>
      <c r="E671" s="66"/>
      <c r="F671" s="66"/>
      <c r="G671" s="66"/>
      <c r="H671" s="66"/>
    </row>
    <row r="672" spans="3:8" x14ac:dyDescent="0.2">
      <c r="C672" s="66"/>
      <c r="D672" s="66"/>
      <c r="E672" s="66"/>
      <c r="F672" s="66"/>
      <c r="G672" s="66"/>
      <c r="H672" s="66"/>
    </row>
    <row r="673" spans="3:8" x14ac:dyDescent="0.2">
      <c r="C673" s="66"/>
      <c r="D673" s="66"/>
      <c r="E673" s="66"/>
      <c r="F673" s="66"/>
      <c r="G673" s="66"/>
      <c r="H673" s="66"/>
    </row>
    <row r="674" spans="3:8" x14ac:dyDescent="0.2">
      <c r="C674" s="66"/>
      <c r="D674" s="66"/>
      <c r="E674" s="66"/>
      <c r="F674" s="66"/>
      <c r="G674" s="66"/>
      <c r="H674" s="66"/>
    </row>
    <row r="675" spans="3:8" x14ac:dyDescent="0.2">
      <c r="C675" s="66"/>
      <c r="D675" s="66"/>
      <c r="E675" s="66"/>
      <c r="F675" s="66"/>
      <c r="G675" s="66"/>
      <c r="H675" s="66"/>
    </row>
    <row r="676" spans="3:8" x14ac:dyDescent="0.2">
      <c r="C676" s="66"/>
      <c r="D676" s="66"/>
      <c r="E676" s="66"/>
      <c r="F676" s="66"/>
      <c r="G676" s="66"/>
      <c r="H676" s="66"/>
    </row>
    <row r="677" spans="3:8" x14ac:dyDescent="0.2">
      <c r="C677" s="66"/>
      <c r="D677" s="66"/>
      <c r="E677" s="66"/>
      <c r="F677" s="66"/>
      <c r="G677" s="66"/>
      <c r="H677" s="66"/>
    </row>
    <row r="678" spans="3:8" x14ac:dyDescent="0.2">
      <c r="C678" s="66"/>
      <c r="D678" s="66"/>
      <c r="E678" s="66"/>
      <c r="F678" s="66"/>
      <c r="G678" s="66"/>
      <c r="H678" s="66"/>
    </row>
    <row r="679" spans="3:8" x14ac:dyDescent="0.2">
      <c r="C679" s="66"/>
      <c r="D679" s="66"/>
      <c r="E679" s="66"/>
      <c r="F679" s="66"/>
      <c r="G679" s="66"/>
      <c r="H679" s="66"/>
    </row>
    <row r="680" spans="3:8" x14ac:dyDescent="0.2">
      <c r="C680" s="66"/>
      <c r="D680" s="66"/>
      <c r="E680" s="66"/>
      <c r="F680" s="66"/>
      <c r="G680" s="66"/>
      <c r="H680" s="66"/>
    </row>
    <row r="681" spans="3:8" x14ac:dyDescent="0.2">
      <c r="C681" s="66"/>
      <c r="D681" s="66"/>
      <c r="E681" s="66"/>
      <c r="F681" s="66"/>
      <c r="G681" s="66"/>
      <c r="H681" s="66"/>
    </row>
    <row r="682" spans="3:8" x14ac:dyDescent="0.2">
      <c r="C682" s="66"/>
      <c r="D682" s="66"/>
      <c r="E682" s="66"/>
      <c r="F682" s="66"/>
      <c r="G682" s="66"/>
      <c r="H682" s="66"/>
    </row>
    <row r="683" spans="3:8" x14ac:dyDescent="0.2">
      <c r="C683" s="66"/>
      <c r="D683" s="66"/>
      <c r="E683" s="66"/>
      <c r="F683" s="66"/>
      <c r="G683" s="66"/>
      <c r="H683" s="66"/>
    </row>
    <row r="684" spans="3:8" x14ac:dyDescent="0.2">
      <c r="C684" s="66"/>
      <c r="D684" s="66"/>
      <c r="E684" s="66"/>
      <c r="F684" s="66"/>
      <c r="G684" s="66"/>
      <c r="H684" s="66"/>
    </row>
    <row r="685" spans="3:8" x14ac:dyDescent="0.2">
      <c r="C685" s="66"/>
      <c r="D685" s="66"/>
      <c r="E685" s="66"/>
      <c r="F685" s="66"/>
      <c r="G685" s="66"/>
      <c r="H685" s="66"/>
    </row>
    <row r="686" spans="3:8" x14ac:dyDescent="0.2">
      <c r="C686" s="66"/>
      <c r="D686" s="66"/>
      <c r="E686" s="66"/>
      <c r="F686" s="66"/>
      <c r="G686" s="66"/>
      <c r="H686" s="66"/>
    </row>
    <row r="687" spans="3:8" x14ac:dyDescent="0.2">
      <c r="C687" s="66"/>
      <c r="D687" s="66"/>
      <c r="E687" s="66"/>
      <c r="F687" s="66"/>
      <c r="G687" s="66"/>
      <c r="H687" s="66"/>
    </row>
    <row r="688" spans="3:8" x14ac:dyDescent="0.2">
      <c r="C688" s="66"/>
      <c r="D688" s="66"/>
      <c r="E688" s="66"/>
      <c r="F688" s="66"/>
      <c r="G688" s="66"/>
      <c r="H688" s="66"/>
    </row>
    <row r="689" spans="3:8" x14ac:dyDescent="0.2">
      <c r="C689" s="66"/>
      <c r="D689" s="66"/>
      <c r="E689" s="66"/>
      <c r="F689" s="66"/>
      <c r="G689" s="66"/>
      <c r="H689" s="66"/>
    </row>
    <row r="690" spans="3:8" x14ac:dyDescent="0.2">
      <c r="C690" s="66"/>
      <c r="D690" s="66"/>
      <c r="E690" s="66"/>
      <c r="F690" s="66"/>
      <c r="G690" s="66"/>
      <c r="H690" s="66"/>
    </row>
    <row r="691" spans="3:8" x14ac:dyDescent="0.2">
      <c r="C691" s="66"/>
      <c r="D691" s="66"/>
      <c r="E691" s="66"/>
      <c r="F691" s="66"/>
      <c r="G691" s="66"/>
      <c r="H691" s="66"/>
    </row>
    <row r="692" spans="3:8" x14ac:dyDescent="0.2">
      <c r="C692" s="66"/>
      <c r="D692" s="66"/>
      <c r="E692" s="66"/>
      <c r="F692" s="66"/>
      <c r="G692" s="66"/>
      <c r="H692" s="66"/>
    </row>
    <row r="693" spans="3:8" x14ac:dyDescent="0.2">
      <c r="C693" s="66"/>
      <c r="D693" s="66"/>
      <c r="E693" s="66"/>
      <c r="F693" s="66"/>
      <c r="G693" s="66"/>
      <c r="H693" s="66"/>
    </row>
    <row r="694" spans="3:8" x14ac:dyDescent="0.2">
      <c r="C694" s="66"/>
      <c r="D694" s="66"/>
      <c r="E694" s="66"/>
      <c r="F694" s="66"/>
      <c r="G694" s="66"/>
      <c r="H694" s="66"/>
    </row>
    <row r="695" spans="3:8" x14ac:dyDescent="0.2">
      <c r="C695" s="66"/>
      <c r="D695" s="66"/>
      <c r="E695" s="66"/>
      <c r="F695" s="66"/>
      <c r="G695" s="66"/>
      <c r="H695" s="66"/>
    </row>
    <row r="696" spans="3:8" x14ac:dyDescent="0.2">
      <c r="C696" s="66"/>
      <c r="D696" s="66"/>
      <c r="E696" s="66"/>
      <c r="F696" s="66"/>
      <c r="G696" s="66"/>
      <c r="H696" s="66"/>
    </row>
    <row r="697" spans="3:8" x14ac:dyDescent="0.2">
      <c r="C697" s="66"/>
      <c r="D697" s="66"/>
      <c r="E697" s="66"/>
      <c r="F697" s="66"/>
      <c r="G697" s="66"/>
      <c r="H697" s="66"/>
    </row>
    <row r="698" spans="3:8" x14ac:dyDescent="0.2">
      <c r="C698" s="66"/>
      <c r="D698" s="66"/>
      <c r="E698" s="66"/>
      <c r="F698" s="66"/>
      <c r="G698" s="66"/>
      <c r="H698" s="66"/>
    </row>
    <row r="699" spans="3:8" x14ac:dyDescent="0.2">
      <c r="C699" s="66"/>
      <c r="D699" s="66"/>
      <c r="E699" s="66"/>
      <c r="F699" s="66"/>
      <c r="G699" s="66"/>
      <c r="H699" s="66"/>
    </row>
    <row r="700" spans="3:8" x14ac:dyDescent="0.2">
      <c r="C700" s="66"/>
      <c r="D700" s="66"/>
      <c r="E700" s="66"/>
      <c r="F700" s="66"/>
      <c r="G700" s="66"/>
      <c r="H700" s="66"/>
    </row>
    <row r="701" spans="3:8" x14ac:dyDescent="0.2">
      <c r="C701" s="66"/>
      <c r="D701" s="66"/>
      <c r="E701" s="66"/>
      <c r="F701" s="66"/>
      <c r="G701" s="66"/>
      <c r="H701" s="66"/>
    </row>
    <row r="702" spans="3:8" x14ac:dyDescent="0.2">
      <c r="C702" s="66"/>
      <c r="D702" s="66"/>
      <c r="E702" s="66"/>
      <c r="F702" s="66"/>
      <c r="G702" s="66"/>
      <c r="H702" s="66"/>
    </row>
    <row r="703" spans="3:8" x14ac:dyDescent="0.2">
      <c r="C703" s="66"/>
      <c r="D703" s="66"/>
      <c r="E703" s="66"/>
      <c r="F703" s="66"/>
      <c r="G703" s="66"/>
      <c r="H703" s="66"/>
    </row>
    <row r="704" spans="3:8" x14ac:dyDescent="0.2">
      <c r="C704" s="66"/>
      <c r="D704" s="66"/>
      <c r="E704" s="66"/>
      <c r="F704" s="66"/>
      <c r="G704" s="66"/>
      <c r="H704" s="66"/>
    </row>
    <row r="705" spans="3:8" x14ac:dyDescent="0.2">
      <c r="C705" s="66"/>
      <c r="D705" s="66"/>
      <c r="E705" s="66"/>
      <c r="F705" s="66"/>
      <c r="G705" s="66"/>
      <c r="H705" s="66"/>
    </row>
    <row r="706" spans="3:8" x14ac:dyDescent="0.2">
      <c r="C706" s="66"/>
      <c r="D706" s="66"/>
      <c r="E706" s="66"/>
      <c r="F706" s="66"/>
      <c r="G706" s="66"/>
      <c r="H706" s="66"/>
    </row>
    <row r="707" spans="3:8" x14ac:dyDescent="0.2">
      <c r="C707" s="66"/>
      <c r="D707" s="66"/>
      <c r="E707" s="66"/>
      <c r="F707" s="66"/>
      <c r="G707" s="66"/>
      <c r="H707" s="66"/>
    </row>
    <row r="708" spans="3:8" x14ac:dyDescent="0.2">
      <c r="C708" s="66"/>
      <c r="D708" s="66"/>
      <c r="E708" s="66"/>
      <c r="F708" s="66"/>
      <c r="G708" s="66"/>
      <c r="H708" s="66"/>
    </row>
    <row r="709" spans="3:8" x14ac:dyDescent="0.2">
      <c r="C709" s="66"/>
      <c r="D709" s="66"/>
      <c r="E709" s="66"/>
      <c r="F709" s="66"/>
      <c r="G709" s="66"/>
      <c r="H709" s="66"/>
    </row>
    <row r="710" spans="3:8" x14ac:dyDescent="0.2">
      <c r="C710" s="66"/>
      <c r="D710" s="66"/>
      <c r="E710" s="66"/>
      <c r="F710" s="66"/>
      <c r="G710" s="66"/>
      <c r="H710" s="66"/>
    </row>
    <row r="711" spans="3:8" x14ac:dyDescent="0.2">
      <c r="C711" s="66"/>
      <c r="D711" s="66"/>
      <c r="E711" s="66"/>
      <c r="F711" s="66"/>
      <c r="G711" s="66"/>
      <c r="H711" s="66"/>
    </row>
    <row r="712" spans="3:8" x14ac:dyDescent="0.2">
      <c r="C712" s="66"/>
      <c r="D712" s="66"/>
      <c r="E712" s="66"/>
      <c r="F712" s="66"/>
      <c r="G712" s="66"/>
      <c r="H712" s="66"/>
    </row>
    <row r="713" spans="3:8" x14ac:dyDescent="0.2">
      <c r="C713" s="66"/>
      <c r="D713" s="66"/>
      <c r="E713" s="66"/>
      <c r="F713" s="66"/>
      <c r="G713" s="66"/>
      <c r="H713" s="66"/>
    </row>
    <row r="714" spans="3:8" x14ac:dyDescent="0.2">
      <c r="C714" s="66"/>
      <c r="D714" s="66"/>
      <c r="E714" s="66"/>
      <c r="F714" s="66"/>
      <c r="G714" s="66"/>
      <c r="H714" s="66"/>
    </row>
    <row r="715" spans="3:8" x14ac:dyDescent="0.2">
      <c r="C715" s="66"/>
      <c r="D715" s="66"/>
      <c r="E715" s="66"/>
      <c r="F715" s="66"/>
      <c r="G715" s="66"/>
      <c r="H715" s="66"/>
    </row>
    <row r="716" spans="3:8" x14ac:dyDescent="0.2">
      <c r="C716" s="66"/>
      <c r="D716" s="66"/>
      <c r="E716" s="66"/>
      <c r="F716" s="66"/>
      <c r="G716" s="66"/>
      <c r="H716" s="66"/>
    </row>
    <row r="717" spans="3:8" x14ac:dyDescent="0.2">
      <c r="C717" s="66"/>
      <c r="D717" s="66"/>
      <c r="E717" s="66"/>
      <c r="F717" s="66"/>
      <c r="G717" s="66"/>
      <c r="H717" s="66"/>
    </row>
    <row r="718" spans="3:8" x14ac:dyDescent="0.2">
      <c r="C718" s="66"/>
      <c r="D718" s="66"/>
      <c r="E718" s="66"/>
      <c r="F718" s="66"/>
      <c r="G718" s="66"/>
      <c r="H718" s="66"/>
    </row>
    <row r="719" spans="3:8" x14ac:dyDescent="0.2">
      <c r="C719" s="66"/>
      <c r="D719" s="66"/>
      <c r="E719" s="66"/>
      <c r="F719" s="66"/>
      <c r="G719" s="66"/>
      <c r="H719" s="66"/>
    </row>
    <row r="720" spans="3:8" x14ac:dyDescent="0.2">
      <c r="C720" s="66"/>
      <c r="D720" s="66"/>
      <c r="E720" s="66"/>
      <c r="F720" s="66"/>
      <c r="G720" s="66"/>
      <c r="H720" s="66"/>
    </row>
    <row r="721" spans="3:8" x14ac:dyDescent="0.2">
      <c r="C721" s="66"/>
      <c r="D721" s="66"/>
      <c r="E721" s="66"/>
      <c r="F721" s="66"/>
      <c r="G721" s="66"/>
      <c r="H721" s="66"/>
    </row>
    <row r="722" spans="3:8" x14ac:dyDescent="0.2">
      <c r="C722" s="66"/>
      <c r="D722" s="66"/>
      <c r="E722" s="66"/>
      <c r="F722" s="66"/>
      <c r="G722" s="66"/>
      <c r="H722" s="66"/>
    </row>
    <row r="723" spans="3:8" x14ac:dyDescent="0.2">
      <c r="C723" s="66"/>
      <c r="D723" s="66"/>
      <c r="E723" s="66"/>
      <c r="F723" s="66"/>
      <c r="G723" s="66"/>
      <c r="H723" s="66"/>
    </row>
    <row r="724" spans="3:8" x14ac:dyDescent="0.2">
      <c r="C724" s="66"/>
      <c r="D724" s="66"/>
      <c r="E724" s="66"/>
      <c r="F724" s="66"/>
      <c r="G724" s="66"/>
      <c r="H724" s="66"/>
    </row>
    <row r="725" spans="3:8" x14ac:dyDescent="0.2">
      <c r="C725" s="66"/>
      <c r="D725" s="66"/>
      <c r="E725" s="66"/>
      <c r="F725" s="66"/>
      <c r="G725" s="66"/>
      <c r="H725" s="66"/>
    </row>
    <row r="726" spans="3:8" x14ac:dyDescent="0.2">
      <c r="C726" s="66"/>
      <c r="D726" s="66"/>
      <c r="E726" s="66"/>
      <c r="F726" s="66"/>
      <c r="G726" s="66"/>
      <c r="H726" s="66"/>
    </row>
    <row r="727" spans="3:8" x14ac:dyDescent="0.2">
      <c r="C727" s="66"/>
      <c r="D727" s="66"/>
      <c r="E727" s="66"/>
      <c r="F727" s="66"/>
      <c r="G727" s="66"/>
      <c r="H727" s="66"/>
    </row>
    <row r="728" spans="3:8" x14ac:dyDescent="0.2">
      <c r="C728" s="66"/>
      <c r="D728" s="66"/>
      <c r="E728" s="66"/>
      <c r="F728" s="66"/>
      <c r="G728" s="66"/>
      <c r="H728" s="66"/>
    </row>
    <row r="729" spans="3:8" x14ac:dyDescent="0.2">
      <c r="C729" s="66"/>
      <c r="D729" s="66"/>
      <c r="E729" s="66"/>
      <c r="F729" s="66"/>
      <c r="G729" s="66"/>
      <c r="H729" s="66"/>
    </row>
    <row r="730" spans="3:8" x14ac:dyDescent="0.2">
      <c r="C730" s="66"/>
      <c r="D730" s="66"/>
      <c r="E730" s="66"/>
      <c r="F730" s="66"/>
      <c r="G730" s="66"/>
      <c r="H730" s="66"/>
    </row>
    <row r="731" spans="3:8" x14ac:dyDescent="0.2">
      <c r="C731" s="66"/>
      <c r="D731" s="66"/>
      <c r="E731" s="66"/>
      <c r="F731" s="66"/>
      <c r="G731" s="66"/>
      <c r="H731" s="66"/>
    </row>
    <row r="732" spans="3:8" x14ac:dyDescent="0.2">
      <c r="C732" s="66"/>
      <c r="D732" s="66"/>
      <c r="E732" s="66"/>
      <c r="F732" s="66"/>
      <c r="G732" s="66"/>
      <c r="H732" s="66"/>
    </row>
    <row r="733" spans="3:8" x14ac:dyDescent="0.2">
      <c r="C733" s="66"/>
      <c r="D733" s="66"/>
      <c r="E733" s="66"/>
      <c r="F733" s="66"/>
      <c r="G733" s="66"/>
      <c r="H733" s="66"/>
    </row>
    <row r="734" spans="3:8" x14ac:dyDescent="0.2">
      <c r="C734" s="66"/>
      <c r="D734" s="66"/>
      <c r="E734" s="66"/>
      <c r="F734" s="66"/>
      <c r="G734" s="66"/>
      <c r="H734" s="66"/>
    </row>
    <row r="735" spans="3:8" x14ac:dyDescent="0.2">
      <c r="C735" s="66"/>
      <c r="D735" s="66"/>
      <c r="E735" s="66"/>
      <c r="F735" s="66"/>
      <c r="G735" s="66"/>
      <c r="H735" s="66"/>
    </row>
    <row r="736" spans="3:8" x14ac:dyDescent="0.2">
      <c r="C736" s="66"/>
      <c r="D736" s="66"/>
      <c r="E736" s="66"/>
      <c r="F736" s="66"/>
      <c r="G736" s="66"/>
      <c r="H736" s="66"/>
    </row>
    <row r="737" spans="3:8" x14ac:dyDescent="0.2">
      <c r="C737" s="66"/>
      <c r="D737" s="66"/>
      <c r="E737" s="66"/>
      <c r="F737" s="66"/>
      <c r="G737" s="66"/>
      <c r="H737" s="66"/>
    </row>
    <row r="738" spans="3:8" x14ac:dyDescent="0.2">
      <c r="C738" s="66"/>
      <c r="D738" s="66"/>
      <c r="E738" s="66"/>
      <c r="F738" s="66"/>
      <c r="G738" s="66"/>
      <c r="H738" s="66"/>
    </row>
    <row r="739" spans="3:8" x14ac:dyDescent="0.2">
      <c r="C739" s="66"/>
      <c r="D739" s="66"/>
      <c r="E739" s="66"/>
      <c r="F739" s="66"/>
      <c r="G739" s="66"/>
      <c r="H739" s="66"/>
    </row>
    <row r="740" spans="3:8" x14ac:dyDescent="0.2">
      <c r="C740" s="66"/>
      <c r="D740" s="66"/>
      <c r="E740" s="66"/>
      <c r="F740" s="66"/>
      <c r="G740" s="66"/>
      <c r="H740" s="66"/>
    </row>
    <row r="741" spans="3:8" x14ac:dyDescent="0.2">
      <c r="C741" s="66"/>
      <c r="D741" s="66"/>
      <c r="E741" s="66"/>
      <c r="F741" s="66"/>
      <c r="G741" s="66"/>
      <c r="H741" s="66"/>
    </row>
    <row r="742" spans="3:8" x14ac:dyDescent="0.2">
      <c r="C742" s="66"/>
      <c r="D742" s="66"/>
      <c r="E742" s="66"/>
      <c r="F742" s="66"/>
      <c r="G742" s="66"/>
      <c r="H742" s="66"/>
    </row>
    <row r="743" spans="3:8" x14ac:dyDescent="0.2">
      <c r="C743" s="66"/>
      <c r="D743" s="66"/>
      <c r="E743" s="66"/>
      <c r="F743" s="66"/>
      <c r="G743" s="66"/>
      <c r="H743" s="66"/>
    </row>
    <row r="744" spans="3:8" x14ac:dyDescent="0.2">
      <c r="C744" s="66"/>
      <c r="D744" s="66"/>
      <c r="E744" s="66"/>
      <c r="F744" s="66"/>
      <c r="G744" s="66"/>
      <c r="H744" s="66"/>
    </row>
    <row r="745" spans="3:8" x14ac:dyDescent="0.2">
      <c r="C745" s="66"/>
      <c r="D745" s="66"/>
      <c r="E745" s="66"/>
      <c r="F745" s="66"/>
      <c r="G745" s="66"/>
      <c r="H745" s="66"/>
    </row>
    <row r="746" spans="3:8" x14ac:dyDescent="0.2">
      <c r="C746" s="66"/>
      <c r="D746" s="66"/>
      <c r="E746" s="66"/>
      <c r="F746" s="66"/>
      <c r="G746" s="66"/>
      <c r="H746" s="66"/>
    </row>
    <row r="747" spans="3:8" x14ac:dyDescent="0.2">
      <c r="C747" s="66"/>
      <c r="D747" s="66"/>
      <c r="E747" s="66"/>
      <c r="F747" s="66"/>
      <c r="G747" s="66"/>
      <c r="H747" s="66"/>
    </row>
    <row r="748" spans="3:8" x14ac:dyDescent="0.2">
      <c r="C748" s="66"/>
      <c r="D748" s="66"/>
      <c r="E748" s="66"/>
      <c r="F748" s="66"/>
      <c r="G748" s="66"/>
      <c r="H748" s="66"/>
    </row>
    <row r="749" spans="3:8" x14ac:dyDescent="0.2">
      <c r="C749" s="66"/>
      <c r="D749" s="66"/>
      <c r="E749" s="66"/>
      <c r="F749" s="66"/>
      <c r="G749" s="66"/>
      <c r="H749" s="66"/>
    </row>
    <row r="750" spans="3:8" x14ac:dyDescent="0.2">
      <c r="C750" s="66"/>
      <c r="D750" s="66"/>
      <c r="E750" s="66"/>
      <c r="F750" s="66"/>
      <c r="G750" s="66"/>
      <c r="H750" s="66"/>
    </row>
    <row r="751" spans="3:8" x14ac:dyDescent="0.2">
      <c r="C751" s="66"/>
      <c r="D751" s="66"/>
      <c r="E751" s="66"/>
      <c r="F751" s="66"/>
      <c r="G751" s="66"/>
      <c r="H751" s="66"/>
    </row>
    <row r="752" spans="3:8" x14ac:dyDescent="0.2">
      <c r="C752" s="66"/>
      <c r="D752" s="66"/>
      <c r="E752" s="66"/>
      <c r="F752" s="66"/>
      <c r="G752" s="66"/>
      <c r="H752" s="66"/>
    </row>
    <row r="753" spans="3:8" x14ac:dyDescent="0.2">
      <c r="C753" s="66"/>
      <c r="D753" s="66"/>
      <c r="E753" s="66"/>
      <c r="F753" s="66"/>
      <c r="G753" s="66"/>
      <c r="H753" s="66"/>
    </row>
    <row r="754" spans="3:8" x14ac:dyDescent="0.2">
      <c r="C754" s="66"/>
      <c r="D754" s="66"/>
      <c r="E754" s="66"/>
      <c r="F754" s="66"/>
      <c r="G754" s="66"/>
      <c r="H754" s="66"/>
    </row>
    <row r="755" spans="3:8" x14ac:dyDescent="0.2">
      <c r="C755" s="66"/>
      <c r="D755" s="66"/>
      <c r="E755" s="66"/>
      <c r="F755" s="66"/>
      <c r="G755" s="66"/>
      <c r="H755" s="66"/>
    </row>
    <row r="756" spans="3:8" x14ac:dyDescent="0.2">
      <c r="C756" s="66"/>
      <c r="D756" s="66"/>
      <c r="E756" s="66"/>
      <c r="F756" s="66"/>
      <c r="G756" s="66"/>
      <c r="H756" s="66"/>
    </row>
    <row r="757" spans="3:8" x14ac:dyDescent="0.2">
      <c r="C757" s="66"/>
      <c r="D757" s="66"/>
      <c r="E757" s="66"/>
      <c r="F757" s="66"/>
      <c r="G757" s="66"/>
      <c r="H757" s="66"/>
    </row>
    <row r="758" spans="3:8" x14ac:dyDescent="0.2">
      <c r="C758" s="66"/>
      <c r="D758" s="66"/>
      <c r="E758" s="66"/>
      <c r="F758" s="66"/>
      <c r="G758" s="66"/>
      <c r="H758" s="66"/>
    </row>
    <row r="759" spans="3:8" x14ac:dyDescent="0.2">
      <c r="C759" s="66"/>
      <c r="D759" s="66"/>
      <c r="E759" s="66"/>
      <c r="F759" s="66"/>
      <c r="G759" s="66"/>
      <c r="H759" s="66"/>
    </row>
    <row r="760" spans="3:8" x14ac:dyDescent="0.2">
      <c r="C760" s="66"/>
      <c r="D760" s="66"/>
      <c r="E760" s="66"/>
      <c r="F760" s="66"/>
      <c r="G760" s="66"/>
      <c r="H760" s="66"/>
    </row>
    <row r="761" spans="3:8" x14ac:dyDescent="0.2">
      <c r="C761" s="66"/>
      <c r="D761" s="66"/>
      <c r="E761" s="66"/>
      <c r="F761" s="66"/>
      <c r="G761" s="66"/>
      <c r="H761" s="66"/>
    </row>
    <row r="762" spans="3:8" x14ac:dyDescent="0.2">
      <c r="C762" s="66"/>
      <c r="D762" s="66"/>
      <c r="E762" s="66"/>
      <c r="F762" s="66"/>
      <c r="G762" s="66"/>
      <c r="H762" s="66"/>
    </row>
    <row r="763" spans="3:8" x14ac:dyDescent="0.2">
      <c r="C763" s="66"/>
      <c r="D763" s="66"/>
      <c r="E763" s="66"/>
      <c r="F763" s="66"/>
      <c r="G763" s="66"/>
      <c r="H763" s="66"/>
    </row>
    <row r="764" spans="3:8" x14ac:dyDescent="0.2">
      <c r="C764" s="66"/>
      <c r="D764" s="66"/>
      <c r="E764" s="66"/>
      <c r="F764" s="66"/>
      <c r="G764" s="66"/>
      <c r="H764" s="66"/>
    </row>
    <row r="765" spans="3:8" x14ac:dyDescent="0.2">
      <c r="C765" s="66"/>
      <c r="D765" s="66"/>
      <c r="E765" s="66"/>
      <c r="F765" s="66"/>
      <c r="G765" s="66"/>
      <c r="H765" s="66"/>
    </row>
    <row r="766" spans="3:8" x14ac:dyDescent="0.2">
      <c r="C766" s="66"/>
      <c r="D766" s="66"/>
      <c r="E766" s="66"/>
      <c r="F766" s="66"/>
      <c r="G766" s="66"/>
      <c r="H766" s="66"/>
    </row>
    <row r="767" spans="3:8" x14ac:dyDescent="0.2">
      <c r="C767" s="66"/>
      <c r="D767" s="66"/>
      <c r="E767" s="66"/>
      <c r="F767" s="66"/>
      <c r="G767" s="66"/>
      <c r="H767" s="66"/>
    </row>
    <row r="768" spans="3:8" x14ac:dyDescent="0.2">
      <c r="C768" s="66"/>
      <c r="D768" s="66"/>
      <c r="E768" s="66"/>
      <c r="F768" s="66"/>
      <c r="G768" s="66"/>
      <c r="H768" s="66"/>
    </row>
    <row r="769" spans="3:8" x14ac:dyDescent="0.2">
      <c r="C769" s="66"/>
      <c r="D769" s="66"/>
      <c r="E769" s="66"/>
      <c r="F769" s="66"/>
      <c r="G769" s="66"/>
      <c r="H769" s="66"/>
    </row>
    <row r="770" spans="3:8" x14ac:dyDescent="0.2">
      <c r="C770" s="66"/>
      <c r="D770" s="66"/>
      <c r="E770" s="66"/>
      <c r="F770" s="66"/>
      <c r="G770" s="66"/>
      <c r="H770" s="66"/>
    </row>
    <row r="771" spans="3:8" x14ac:dyDescent="0.2">
      <c r="C771" s="66"/>
      <c r="D771" s="66"/>
      <c r="E771" s="66"/>
      <c r="F771" s="66"/>
      <c r="G771" s="66"/>
      <c r="H771" s="66"/>
    </row>
    <row r="772" spans="3:8" x14ac:dyDescent="0.2">
      <c r="C772" s="66"/>
      <c r="D772" s="66"/>
      <c r="E772" s="66"/>
      <c r="F772" s="66"/>
      <c r="G772" s="66"/>
      <c r="H772" s="66"/>
    </row>
    <row r="773" spans="3:8" x14ac:dyDescent="0.2">
      <c r="C773" s="66"/>
      <c r="D773" s="66"/>
      <c r="E773" s="66"/>
      <c r="F773" s="66"/>
      <c r="G773" s="66"/>
      <c r="H773" s="66"/>
    </row>
    <row r="774" spans="3:8" x14ac:dyDescent="0.2">
      <c r="C774" s="66"/>
      <c r="D774" s="66"/>
      <c r="E774" s="66"/>
      <c r="F774" s="66"/>
      <c r="G774" s="66"/>
      <c r="H774" s="66"/>
    </row>
    <row r="775" spans="3:8" x14ac:dyDescent="0.2">
      <c r="C775" s="66"/>
      <c r="D775" s="66"/>
      <c r="E775" s="66"/>
      <c r="F775" s="66"/>
      <c r="G775" s="66"/>
      <c r="H775" s="66"/>
    </row>
    <row r="776" spans="3:8" x14ac:dyDescent="0.2">
      <c r="C776" s="66"/>
      <c r="D776" s="66"/>
      <c r="E776" s="66"/>
      <c r="F776" s="66"/>
      <c r="G776" s="66"/>
      <c r="H776" s="66"/>
    </row>
    <row r="777" spans="3:8" x14ac:dyDescent="0.2">
      <c r="C777" s="66"/>
      <c r="D777" s="66"/>
      <c r="E777" s="66"/>
      <c r="F777" s="66"/>
      <c r="G777" s="66"/>
      <c r="H777" s="66"/>
    </row>
    <row r="778" spans="3:8" x14ac:dyDescent="0.2">
      <c r="C778" s="66"/>
      <c r="D778" s="66"/>
      <c r="E778" s="66"/>
      <c r="F778" s="66"/>
      <c r="G778" s="66"/>
      <c r="H778" s="66"/>
    </row>
    <row r="779" spans="3:8" x14ac:dyDescent="0.2">
      <c r="C779" s="66"/>
      <c r="D779" s="66"/>
      <c r="E779" s="66"/>
      <c r="F779" s="66"/>
      <c r="G779" s="66"/>
      <c r="H779" s="66"/>
    </row>
    <row r="780" spans="3:8" x14ac:dyDescent="0.2">
      <c r="C780" s="66"/>
      <c r="D780" s="66"/>
      <c r="E780" s="66"/>
      <c r="F780" s="66"/>
      <c r="G780" s="66"/>
      <c r="H780" s="66"/>
    </row>
    <row r="781" spans="3:8" x14ac:dyDescent="0.2">
      <c r="C781" s="66"/>
      <c r="D781" s="66"/>
      <c r="E781" s="66"/>
      <c r="F781" s="66"/>
      <c r="G781" s="66"/>
      <c r="H781" s="66"/>
    </row>
    <row r="782" spans="3:8" x14ac:dyDescent="0.2">
      <c r="C782" s="66"/>
      <c r="D782" s="66"/>
      <c r="E782" s="66"/>
      <c r="F782" s="66"/>
      <c r="G782" s="66"/>
      <c r="H782" s="66"/>
    </row>
    <row r="783" spans="3:8" x14ac:dyDescent="0.2">
      <c r="C783" s="66"/>
      <c r="D783" s="66"/>
      <c r="E783" s="66"/>
      <c r="F783" s="66"/>
      <c r="G783" s="66"/>
      <c r="H783" s="66"/>
    </row>
    <row r="784" spans="3:8" x14ac:dyDescent="0.2">
      <c r="C784" s="66"/>
      <c r="D784" s="66"/>
      <c r="E784" s="66"/>
      <c r="F784" s="66"/>
      <c r="G784" s="66"/>
      <c r="H784" s="66"/>
    </row>
    <row r="785" spans="3:8" x14ac:dyDescent="0.2">
      <c r="C785" s="66"/>
      <c r="D785" s="66"/>
      <c r="E785" s="66"/>
      <c r="F785" s="66"/>
      <c r="G785" s="66"/>
      <c r="H785" s="66"/>
    </row>
    <row r="786" spans="3:8" x14ac:dyDescent="0.2">
      <c r="C786" s="66"/>
      <c r="D786" s="66"/>
      <c r="E786" s="66"/>
      <c r="F786" s="66"/>
      <c r="G786" s="66"/>
      <c r="H786" s="66"/>
    </row>
    <row r="787" spans="3:8" x14ac:dyDescent="0.2">
      <c r="C787" s="66"/>
      <c r="D787" s="66"/>
      <c r="E787" s="66"/>
      <c r="F787" s="66"/>
      <c r="G787" s="66"/>
      <c r="H787" s="66"/>
    </row>
    <row r="788" spans="3:8" x14ac:dyDescent="0.2">
      <c r="C788" s="66"/>
      <c r="D788" s="66"/>
      <c r="E788" s="66"/>
      <c r="F788" s="66"/>
      <c r="G788" s="66"/>
      <c r="H788" s="66"/>
    </row>
    <row r="789" spans="3:8" x14ac:dyDescent="0.2">
      <c r="C789" s="66"/>
      <c r="D789" s="66"/>
      <c r="E789" s="66"/>
      <c r="F789" s="66"/>
      <c r="G789" s="66"/>
      <c r="H789" s="66"/>
    </row>
    <row r="790" spans="3:8" x14ac:dyDescent="0.2">
      <c r="C790" s="66"/>
      <c r="D790" s="66"/>
      <c r="E790" s="66"/>
      <c r="F790" s="66"/>
      <c r="G790" s="66"/>
      <c r="H790" s="66"/>
    </row>
    <row r="791" spans="3:8" x14ac:dyDescent="0.2">
      <c r="C791" s="66"/>
      <c r="D791" s="66"/>
      <c r="E791" s="66"/>
      <c r="F791" s="66"/>
      <c r="G791" s="66"/>
      <c r="H791" s="66"/>
    </row>
    <row r="792" spans="3:8" x14ac:dyDescent="0.2">
      <c r="C792" s="66"/>
      <c r="D792" s="66"/>
      <c r="E792" s="66"/>
      <c r="F792" s="66"/>
      <c r="G792" s="66"/>
      <c r="H792" s="66"/>
    </row>
    <row r="793" spans="3:8" x14ac:dyDescent="0.2">
      <c r="C793" s="66"/>
      <c r="D793" s="66"/>
      <c r="E793" s="66"/>
      <c r="F793" s="66"/>
      <c r="G793" s="66"/>
      <c r="H793" s="66"/>
    </row>
    <row r="794" spans="3:8" x14ac:dyDescent="0.2">
      <c r="C794" s="66"/>
      <c r="D794" s="66"/>
      <c r="E794" s="66"/>
      <c r="F794" s="66"/>
      <c r="G794" s="66"/>
      <c r="H794" s="66"/>
    </row>
    <row r="795" spans="3:8" x14ac:dyDescent="0.2">
      <c r="C795" s="66"/>
      <c r="D795" s="66"/>
      <c r="E795" s="66"/>
      <c r="F795" s="66"/>
      <c r="G795" s="66"/>
      <c r="H795" s="66"/>
    </row>
    <row r="796" spans="3:8" x14ac:dyDescent="0.2">
      <c r="C796" s="66"/>
      <c r="D796" s="66"/>
      <c r="E796" s="66"/>
      <c r="F796" s="66"/>
      <c r="G796" s="66"/>
      <c r="H796" s="66"/>
    </row>
    <row r="797" spans="3:8" x14ac:dyDescent="0.2">
      <c r="C797" s="66"/>
      <c r="D797" s="66"/>
      <c r="E797" s="66"/>
      <c r="F797" s="66"/>
      <c r="G797" s="66"/>
      <c r="H797" s="66"/>
    </row>
    <row r="798" spans="3:8" x14ac:dyDescent="0.2">
      <c r="C798" s="66"/>
      <c r="D798" s="66"/>
      <c r="E798" s="66"/>
      <c r="F798" s="66"/>
      <c r="G798" s="66"/>
      <c r="H798" s="66"/>
    </row>
    <row r="799" spans="3:8" x14ac:dyDescent="0.2">
      <c r="C799" s="66"/>
      <c r="D799" s="66"/>
      <c r="E799" s="66"/>
      <c r="F799" s="66"/>
      <c r="G799" s="66"/>
      <c r="H799" s="66"/>
    </row>
    <row r="800" spans="3:8" x14ac:dyDescent="0.2">
      <c r="C800" s="66"/>
      <c r="D800" s="66"/>
      <c r="E800" s="66"/>
      <c r="F800" s="66"/>
      <c r="G800" s="66"/>
      <c r="H800" s="66"/>
    </row>
    <row r="801" spans="3:8" x14ac:dyDescent="0.2">
      <c r="C801" s="66"/>
      <c r="D801" s="66"/>
      <c r="E801" s="66"/>
      <c r="F801" s="66"/>
      <c r="G801" s="66"/>
      <c r="H801" s="66"/>
    </row>
    <row r="802" spans="3:8" x14ac:dyDescent="0.2">
      <c r="C802" s="66"/>
      <c r="D802" s="66"/>
      <c r="E802" s="66"/>
      <c r="F802" s="66"/>
      <c r="G802" s="66"/>
      <c r="H802" s="66"/>
    </row>
    <row r="803" spans="3:8" x14ac:dyDescent="0.2">
      <c r="C803" s="66"/>
      <c r="D803" s="66"/>
      <c r="E803" s="66"/>
      <c r="F803" s="66"/>
      <c r="G803" s="66"/>
      <c r="H803" s="66"/>
    </row>
    <row r="804" spans="3:8" x14ac:dyDescent="0.2">
      <c r="C804" s="66"/>
      <c r="D804" s="66"/>
      <c r="E804" s="66"/>
      <c r="F804" s="66"/>
      <c r="G804" s="66"/>
      <c r="H804" s="66"/>
    </row>
    <row r="805" spans="3:8" x14ac:dyDescent="0.2">
      <c r="C805" s="66"/>
      <c r="D805" s="66"/>
      <c r="E805" s="66"/>
      <c r="F805" s="66"/>
      <c r="G805" s="66"/>
      <c r="H805" s="66"/>
    </row>
    <row r="806" spans="3:8" x14ac:dyDescent="0.2">
      <c r="C806" s="66"/>
      <c r="D806" s="66"/>
      <c r="E806" s="66"/>
      <c r="F806" s="66"/>
      <c r="G806" s="66"/>
      <c r="H806" s="66"/>
    </row>
    <row r="807" spans="3:8" x14ac:dyDescent="0.2">
      <c r="C807" s="66"/>
      <c r="D807" s="66"/>
      <c r="E807" s="66"/>
      <c r="F807" s="66"/>
      <c r="G807" s="66"/>
      <c r="H807" s="66"/>
    </row>
    <row r="808" spans="3:8" x14ac:dyDescent="0.2">
      <c r="C808" s="66"/>
      <c r="D808" s="66"/>
      <c r="E808" s="66"/>
      <c r="F808" s="66"/>
      <c r="G808" s="66"/>
      <c r="H808" s="66"/>
    </row>
    <row r="809" spans="3:8" x14ac:dyDescent="0.2">
      <c r="C809" s="66"/>
      <c r="D809" s="66"/>
      <c r="E809" s="66"/>
      <c r="F809" s="66"/>
      <c r="G809" s="66"/>
      <c r="H809" s="66"/>
    </row>
    <row r="810" spans="3:8" x14ac:dyDescent="0.2">
      <c r="C810" s="66"/>
      <c r="D810" s="66"/>
      <c r="E810" s="66"/>
      <c r="F810" s="66"/>
      <c r="G810" s="66"/>
      <c r="H810" s="66"/>
    </row>
    <row r="811" spans="3:8" x14ac:dyDescent="0.2">
      <c r="C811" s="66"/>
      <c r="D811" s="66"/>
      <c r="E811" s="66"/>
      <c r="F811" s="66"/>
      <c r="G811" s="66"/>
      <c r="H811" s="66"/>
    </row>
    <row r="812" spans="3:8" x14ac:dyDescent="0.2">
      <c r="C812" s="66"/>
      <c r="D812" s="66"/>
      <c r="E812" s="66"/>
      <c r="F812" s="66"/>
      <c r="G812" s="66"/>
      <c r="H812" s="66"/>
    </row>
    <row r="813" spans="3:8" x14ac:dyDescent="0.2">
      <c r="C813" s="66"/>
      <c r="D813" s="66"/>
      <c r="E813" s="66"/>
      <c r="F813" s="66"/>
      <c r="G813" s="66"/>
      <c r="H813" s="66"/>
    </row>
    <row r="814" spans="3:8" x14ac:dyDescent="0.2">
      <c r="C814" s="66"/>
      <c r="D814" s="66"/>
      <c r="E814" s="66"/>
      <c r="F814" s="66"/>
      <c r="G814" s="66"/>
      <c r="H814" s="66"/>
    </row>
    <row r="815" spans="3:8" x14ac:dyDescent="0.2">
      <c r="C815" s="66"/>
      <c r="D815" s="66"/>
      <c r="E815" s="66"/>
      <c r="F815" s="66"/>
      <c r="G815" s="66"/>
      <c r="H815" s="66"/>
    </row>
    <row r="816" spans="3:8" x14ac:dyDescent="0.2">
      <c r="C816" s="66"/>
      <c r="D816" s="66"/>
      <c r="E816" s="66"/>
      <c r="F816" s="66"/>
      <c r="G816" s="66"/>
      <c r="H816" s="66"/>
    </row>
    <row r="817" spans="3:8" x14ac:dyDescent="0.2">
      <c r="C817" s="66"/>
      <c r="D817" s="66"/>
      <c r="E817" s="66"/>
      <c r="F817" s="66"/>
      <c r="G817" s="66"/>
      <c r="H817" s="66"/>
    </row>
    <row r="818" spans="3:8" x14ac:dyDescent="0.2">
      <c r="C818" s="66"/>
      <c r="D818" s="66"/>
      <c r="E818" s="66"/>
      <c r="F818" s="66"/>
      <c r="G818" s="66"/>
      <c r="H818" s="66"/>
    </row>
    <row r="819" spans="3:8" x14ac:dyDescent="0.2">
      <c r="C819" s="66"/>
      <c r="D819" s="66"/>
      <c r="E819" s="66"/>
      <c r="F819" s="66"/>
      <c r="G819" s="66"/>
      <c r="H819" s="66"/>
    </row>
    <row r="820" spans="3:8" x14ac:dyDescent="0.2">
      <c r="C820" s="66"/>
      <c r="D820" s="66"/>
      <c r="E820" s="66"/>
      <c r="F820" s="66"/>
      <c r="G820" s="66"/>
      <c r="H820" s="66"/>
    </row>
    <row r="821" spans="3:8" x14ac:dyDescent="0.2">
      <c r="C821" s="66"/>
      <c r="D821" s="66"/>
      <c r="E821" s="66"/>
      <c r="F821" s="66"/>
      <c r="G821" s="66"/>
      <c r="H821" s="66"/>
    </row>
    <row r="822" spans="3:8" x14ac:dyDescent="0.2">
      <c r="C822" s="66"/>
      <c r="D822" s="66"/>
      <c r="E822" s="66"/>
      <c r="F822" s="66"/>
      <c r="G822" s="66"/>
      <c r="H822" s="66"/>
    </row>
    <row r="823" spans="3:8" x14ac:dyDescent="0.2">
      <c r="C823" s="66"/>
      <c r="D823" s="66"/>
      <c r="E823" s="66"/>
      <c r="F823" s="66"/>
      <c r="G823" s="66"/>
      <c r="H823" s="66"/>
    </row>
    <row r="824" spans="3:8" x14ac:dyDescent="0.2">
      <c r="C824" s="66"/>
      <c r="D824" s="66"/>
      <c r="E824" s="66"/>
      <c r="F824" s="66"/>
      <c r="G824" s="66"/>
      <c r="H824" s="66"/>
    </row>
    <row r="825" spans="3:8" x14ac:dyDescent="0.2">
      <c r="C825" s="66"/>
      <c r="D825" s="66"/>
      <c r="E825" s="66"/>
      <c r="F825" s="66"/>
      <c r="G825" s="66"/>
      <c r="H825" s="66"/>
    </row>
    <row r="826" spans="3:8" x14ac:dyDescent="0.2">
      <c r="C826" s="66"/>
      <c r="D826" s="66"/>
      <c r="E826" s="66"/>
      <c r="F826" s="66"/>
      <c r="G826" s="66"/>
      <c r="H826" s="66"/>
    </row>
    <row r="827" spans="3:8" x14ac:dyDescent="0.2">
      <c r="C827" s="66"/>
      <c r="D827" s="66"/>
      <c r="E827" s="66"/>
      <c r="F827" s="66"/>
      <c r="G827" s="66"/>
      <c r="H827" s="66"/>
    </row>
    <row r="828" spans="3:8" x14ac:dyDescent="0.2">
      <c r="C828" s="66"/>
      <c r="D828" s="66"/>
      <c r="E828" s="66"/>
      <c r="F828" s="66"/>
      <c r="G828" s="66"/>
      <c r="H828" s="66"/>
    </row>
    <row r="829" spans="3:8" x14ac:dyDescent="0.2">
      <c r="C829" s="66"/>
      <c r="D829" s="66"/>
      <c r="E829" s="66"/>
      <c r="F829" s="66"/>
      <c r="G829" s="66"/>
      <c r="H829" s="66"/>
    </row>
    <row r="830" spans="3:8" x14ac:dyDescent="0.2">
      <c r="C830" s="66"/>
      <c r="D830" s="66"/>
      <c r="E830" s="66"/>
      <c r="F830" s="66"/>
      <c r="G830" s="66"/>
      <c r="H830" s="66"/>
    </row>
    <row r="831" spans="3:8" x14ac:dyDescent="0.2">
      <c r="C831" s="66"/>
      <c r="D831" s="66"/>
      <c r="E831" s="66"/>
      <c r="F831" s="66"/>
      <c r="G831" s="66"/>
      <c r="H831" s="66"/>
    </row>
    <row r="832" spans="3:8" x14ac:dyDescent="0.2">
      <c r="C832" s="66"/>
      <c r="D832" s="66"/>
      <c r="E832" s="66"/>
      <c r="F832" s="66"/>
      <c r="G832" s="66"/>
      <c r="H832" s="66"/>
    </row>
    <row r="833" spans="3:8" x14ac:dyDescent="0.2">
      <c r="C833" s="66"/>
      <c r="D833" s="66"/>
      <c r="E833" s="66"/>
      <c r="F833" s="66"/>
      <c r="G833" s="66"/>
      <c r="H833" s="66"/>
    </row>
    <row r="834" spans="3:8" x14ac:dyDescent="0.2">
      <c r="C834" s="66"/>
      <c r="D834" s="66"/>
      <c r="E834" s="66"/>
      <c r="F834" s="66"/>
      <c r="G834" s="66"/>
      <c r="H834" s="66"/>
    </row>
    <row r="835" spans="3:8" x14ac:dyDescent="0.2">
      <c r="C835" s="66"/>
      <c r="D835" s="66"/>
      <c r="E835" s="66"/>
      <c r="F835" s="66"/>
      <c r="G835" s="66"/>
      <c r="H835" s="66"/>
    </row>
    <row r="836" spans="3:8" x14ac:dyDescent="0.2">
      <c r="C836" s="66"/>
      <c r="D836" s="66"/>
      <c r="E836" s="66"/>
      <c r="F836" s="66"/>
      <c r="G836" s="66"/>
      <c r="H836" s="66"/>
    </row>
    <row r="837" spans="3:8" x14ac:dyDescent="0.2">
      <c r="C837" s="66"/>
      <c r="D837" s="66"/>
      <c r="E837" s="66"/>
      <c r="F837" s="66"/>
      <c r="G837" s="66"/>
      <c r="H837" s="66"/>
    </row>
    <row r="838" spans="3:8" x14ac:dyDescent="0.2">
      <c r="C838" s="66"/>
      <c r="D838" s="66"/>
      <c r="E838" s="66"/>
      <c r="F838" s="66"/>
      <c r="G838" s="66"/>
      <c r="H838" s="66"/>
    </row>
    <row r="839" spans="3:8" x14ac:dyDescent="0.2">
      <c r="C839" s="66"/>
      <c r="D839" s="66"/>
      <c r="E839" s="66"/>
      <c r="F839" s="66"/>
      <c r="G839" s="66"/>
      <c r="H839" s="66"/>
    </row>
    <row r="840" spans="3:8" x14ac:dyDescent="0.2">
      <c r="C840" s="66"/>
      <c r="D840" s="66"/>
      <c r="E840" s="66"/>
      <c r="F840" s="66"/>
      <c r="G840" s="66"/>
      <c r="H840" s="66"/>
    </row>
    <row r="841" spans="3:8" x14ac:dyDescent="0.2">
      <c r="C841" s="66"/>
      <c r="D841" s="66"/>
      <c r="E841" s="66"/>
      <c r="F841" s="66"/>
      <c r="G841" s="66"/>
      <c r="H841" s="66"/>
    </row>
    <row r="842" spans="3:8" x14ac:dyDescent="0.2">
      <c r="C842" s="66"/>
      <c r="D842" s="66"/>
      <c r="E842" s="66"/>
      <c r="F842" s="66"/>
      <c r="G842" s="66"/>
      <c r="H842" s="66"/>
    </row>
    <row r="843" spans="3:8" x14ac:dyDescent="0.2">
      <c r="C843" s="66"/>
      <c r="D843" s="66"/>
      <c r="E843" s="66"/>
      <c r="F843" s="66"/>
      <c r="G843" s="66"/>
      <c r="H843" s="66"/>
    </row>
    <row r="844" spans="3:8" x14ac:dyDescent="0.2">
      <c r="C844" s="66"/>
      <c r="D844" s="66"/>
      <c r="E844" s="66"/>
      <c r="F844" s="66"/>
      <c r="G844" s="66"/>
      <c r="H844" s="66"/>
    </row>
    <row r="845" spans="3:8" x14ac:dyDescent="0.2">
      <c r="C845" s="66"/>
      <c r="D845" s="66"/>
      <c r="E845" s="66"/>
      <c r="F845" s="66"/>
      <c r="G845" s="66"/>
      <c r="H845" s="66"/>
    </row>
    <row r="846" spans="3:8" x14ac:dyDescent="0.2">
      <c r="C846" s="66"/>
      <c r="D846" s="66"/>
      <c r="E846" s="66"/>
      <c r="F846" s="66"/>
      <c r="G846" s="66"/>
      <c r="H846" s="66"/>
    </row>
    <row r="847" spans="3:8" x14ac:dyDescent="0.2">
      <c r="C847" s="66"/>
      <c r="D847" s="66"/>
      <c r="E847" s="66"/>
      <c r="F847" s="66"/>
      <c r="G847" s="66"/>
      <c r="H847" s="66"/>
    </row>
    <row r="848" spans="3:8" x14ac:dyDescent="0.2">
      <c r="C848" s="66"/>
      <c r="D848" s="66"/>
      <c r="E848" s="66"/>
      <c r="F848" s="66"/>
      <c r="G848" s="66"/>
      <c r="H848" s="66"/>
    </row>
    <row r="849" spans="3:8" x14ac:dyDescent="0.2">
      <c r="C849" s="66"/>
      <c r="D849" s="66"/>
      <c r="E849" s="66"/>
      <c r="F849" s="66"/>
      <c r="G849" s="66"/>
      <c r="H849" s="66"/>
    </row>
    <row r="850" spans="3:8" x14ac:dyDescent="0.2">
      <c r="C850" s="66"/>
      <c r="D850" s="66"/>
      <c r="E850" s="66"/>
      <c r="F850" s="66"/>
      <c r="G850" s="66"/>
      <c r="H850" s="66"/>
    </row>
    <row r="851" spans="3:8" x14ac:dyDescent="0.2">
      <c r="C851" s="66"/>
      <c r="D851" s="66"/>
      <c r="E851" s="66"/>
      <c r="F851" s="66"/>
      <c r="G851" s="66"/>
      <c r="H851" s="66"/>
    </row>
    <row r="852" spans="3:8" x14ac:dyDescent="0.2">
      <c r="C852" s="66"/>
      <c r="D852" s="66"/>
      <c r="E852" s="66"/>
      <c r="F852" s="66"/>
      <c r="G852" s="66"/>
      <c r="H852" s="66"/>
    </row>
    <row r="853" spans="3:8" x14ac:dyDescent="0.2">
      <c r="C853" s="66"/>
      <c r="D853" s="66"/>
      <c r="E853" s="66"/>
      <c r="F853" s="66"/>
      <c r="G853" s="66"/>
      <c r="H853" s="66"/>
    </row>
    <row r="854" spans="3:8" x14ac:dyDescent="0.2">
      <c r="C854" s="66"/>
      <c r="D854" s="66"/>
      <c r="E854" s="66"/>
      <c r="F854" s="66"/>
      <c r="G854" s="66"/>
      <c r="H854" s="66"/>
    </row>
    <row r="855" spans="3:8" x14ac:dyDescent="0.2">
      <c r="C855" s="66"/>
      <c r="D855" s="66"/>
      <c r="E855" s="66"/>
      <c r="F855" s="66"/>
      <c r="G855" s="66"/>
      <c r="H855" s="66"/>
    </row>
    <row r="856" spans="3:8" x14ac:dyDescent="0.2">
      <c r="C856" s="66"/>
      <c r="D856" s="66"/>
      <c r="E856" s="66"/>
      <c r="F856" s="66"/>
      <c r="G856" s="66"/>
      <c r="H856" s="66"/>
    </row>
    <row r="857" spans="3:8" x14ac:dyDescent="0.2">
      <c r="C857" s="66"/>
      <c r="D857" s="66"/>
      <c r="E857" s="66"/>
      <c r="F857" s="66"/>
      <c r="G857" s="66"/>
      <c r="H857" s="66"/>
    </row>
    <row r="858" spans="3:8" x14ac:dyDescent="0.2">
      <c r="C858" s="66"/>
      <c r="D858" s="66"/>
      <c r="E858" s="66"/>
      <c r="F858" s="66"/>
      <c r="G858" s="66"/>
      <c r="H858" s="66"/>
    </row>
    <row r="859" spans="3:8" x14ac:dyDescent="0.2">
      <c r="C859" s="66"/>
      <c r="D859" s="66"/>
      <c r="E859" s="66"/>
      <c r="F859" s="66"/>
      <c r="G859" s="66"/>
      <c r="H859" s="66"/>
    </row>
    <row r="860" spans="3:8" x14ac:dyDescent="0.2">
      <c r="C860" s="66"/>
      <c r="D860" s="66"/>
      <c r="E860" s="66"/>
      <c r="F860" s="66"/>
      <c r="G860" s="66"/>
      <c r="H860" s="66"/>
    </row>
    <row r="861" spans="3:8" x14ac:dyDescent="0.2">
      <c r="C861" s="66"/>
      <c r="D861" s="66"/>
      <c r="E861" s="66"/>
      <c r="F861" s="66"/>
      <c r="G861" s="66"/>
      <c r="H861" s="66"/>
    </row>
    <row r="862" spans="3:8" x14ac:dyDescent="0.2">
      <c r="C862" s="66"/>
      <c r="D862" s="66"/>
      <c r="E862" s="66"/>
      <c r="F862" s="66"/>
      <c r="G862" s="66"/>
      <c r="H862" s="66"/>
    </row>
    <row r="863" spans="3:8" x14ac:dyDescent="0.2">
      <c r="C863" s="66"/>
      <c r="D863" s="66"/>
      <c r="E863" s="66"/>
      <c r="F863" s="66"/>
      <c r="G863" s="66"/>
      <c r="H863" s="66"/>
    </row>
    <row r="864" spans="3:8" x14ac:dyDescent="0.2">
      <c r="C864" s="66"/>
      <c r="D864" s="66"/>
      <c r="E864" s="66"/>
      <c r="F864" s="66"/>
      <c r="G864" s="66"/>
      <c r="H864" s="66"/>
    </row>
    <row r="865" spans="3:8" x14ac:dyDescent="0.2">
      <c r="C865" s="66"/>
      <c r="D865" s="66"/>
      <c r="E865" s="66"/>
      <c r="F865" s="66"/>
      <c r="G865" s="66"/>
      <c r="H865" s="66"/>
    </row>
    <row r="866" spans="3:8" x14ac:dyDescent="0.2">
      <c r="C866" s="66"/>
      <c r="D866" s="66"/>
      <c r="E866" s="66"/>
      <c r="F866" s="66"/>
      <c r="G866" s="66"/>
      <c r="H866" s="66"/>
    </row>
    <row r="867" spans="3:8" x14ac:dyDescent="0.2">
      <c r="C867" s="66"/>
      <c r="D867" s="66"/>
      <c r="E867" s="66"/>
      <c r="F867" s="66"/>
      <c r="G867" s="66"/>
      <c r="H867" s="66"/>
    </row>
    <row r="868" spans="3:8" x14ac:dyDescent="0.2">
      <c r="C868" s="66"/>
      <c r="D868" s="66"/>
      <c r="E868" s="66"/>
      <c r="F868" s="66"/>
      <c r="G868" s="66"/>
      <c r="H868" s="66"/>
    </row>
    <row r="869" spans="3:8" x14ac:dyDescent="0.2">
      <c r="C869" s="66"/>
      <c r="D869" s="66"/>
      <c r="E869" s="66"/>
      <c r="F869" s="66"/>
      <c r="G869" s="66"/>
      <c r="H869" s="66"/>
    </row>
    <row r="870" spans="3:8" x14ac:dyDescent="0.2">
      <c r="C870" s="66"/>
      <c r="D870" s="66"/>
      <c r="E870" s="66"/>
      <c r="F870" s="66"/>
      <c r="G870" s="66"/>
      <c r="H870" s="66"/>
    </row>
    <row r="871" spans="3:8" x14ac:dyDescent="0.2">
      <c r="C871" s="66"/>
      <c r="D871" s="66"/>
      <c r="E871" s="66"/>
      <c r="F871" s="66"/>
      <c r="G871" s="66"/>
      <c r="H871" s="66"/>
    </row>
    <row r="872" spans="3:8" x14ac:dyDescent="0.2">
      <c r="C872" s="66"/>
      <c r="D872" s="66"/>
      <c r="E872" s="66"/>
      <c r="F872" s="66"/>
      <c r="G872" s="66"/>
      <c r="H872" s="66"/>
    </row>
    <row r="873" spans="3:8" x14ac:dyDescent="0.2">
      <c r="C873" s="66"/>
      <c r="D873" s="66"/>
      <c r="E873" s="66"/>
      <c r="F873" s="66"/>
      <c r="G873" s="66"/>
      <c r="H873" s="66"/>
    </row>
    <row r="874" spans="3:8" x14ac:dyDescent="0.2">
      <c r="C874" s="66"/>
      <c r="D874" s="66"/>
      <c r="E874" s="66"/>
      <c r="F874" s="66"/>
      <c r="G874" s="66"/>
      <c r="H874" s="66"/>
    </row>
    <row r="875" spans="3:8" x14ac:dyDescent="0.2">
      <c r="C875" s="66"/>
      <c r="D875" s="66"/>
      <c r="E875" s="66"/>
      <c r="F875" s="66"/>
      <c r="G875" s="66"/>
      <c r="H875" s="66"/>
    </row>
    <row r="876" spans="3:8" x14ac:dyDescent="0.2">
      <c r="C876" s="66"/>
      <c r="D876" s="66"/>
      <c r="E876" s="66"/>
      <c r="F876" s="66"/>
      <c r="G876" s="66"/>
      <c r="H876" s="66"/>
    </row>
    <row r="877" spans="3:8" x14ac:dyDescent="0.2">
      <c r="C877" s="66"/>
      <c r="D877" s="66"/>
      <c r="E877" s="66"/>
      <c r="F877" s="66"/>
      <c r="G877" s="66"/>
      <c r="H877" s="66"/>
    </row>
    <row r="878" spans="3:8" x14ac:dyDescent="0.2">
      <c r="C878" s="66"/>
      <c r="D878" s="66"/>
      <c r="E878" s="66"/>
      <c r="F878" s="66"/>
      <c r="G878" s="66"/>
      <c r="H878" s="66"/>
    </row>
    <row r="879" spans="3:8" x14ac:dyDescent="0.2">
      <c r="C879" s="66"/>
      <c r="D879" s="66"/>
      <c r="E879" s="66"/>
      <c r="F879" s="66"/>
      <c r="G879" s="66"/>
      <c r="H879" s="66"/>
    </row>
    <row r="880" spans="3:8" x14ac:dyDescent="0.2">
      <c r="C880" s="66"/>
      <c r="D880" s="66"/>
      <c r="E880" s="66"/>
      <c r="F880" s="66"/>
      <c r="G880" s="66"/>
      <c r="H880" s="66"/>
    </row>
    <row r="881" spans="3:8" x14ac:dyDescent="0.2">
      <c r="C881" s="66"/>
      <c r="D881" s="66"/>
      <c r="E881" s="66"/>
      <c r="F881" s="66"/>
      <c r="G881" s="66"/>
      <c r="H881" s="66"/>
    </row>
    <row r="882" spans="3:8" x14ac:dyDescent="0.2">
      <c r="C882" s="66"/>
      <c r="D882" s="66"/>
      <c r="E882" s="66"/>
      <c r="F882" s="66"/>
      <c r="G882" s="66"/>
      <c r="H882" s="66"/>
    </row>
    <row r="883" spans="3:8" x14ac:dyDescent="0.2">
      <c r="C883" s="66"/>
      <c r="D883" s="66"/>
      <c r="E883" s="66"/>
      <c r="F883" s="66"/>
      <c r="G883" s="66"/>
      <c r="H883" s="66"/>
    </row>
    <row r="884" spans="3:8" x14ac:dyDescent="0.2">
      <c r="C884" s="66"/>
      <c r="D884" s="66"/>
      <c r="E884" s="66"/>
      <c r="F884" s="66"/>
      <c r="G884" s="66"/>
      <c r="H884" s="66"/>
    </row>
    <row r="885" spans="3:8" x14ac:dyDescent="0.2">
      <c r="C885" s="66"/>
      <c r="D885" s="66"/>
      <c r="E885" s="66"/>
      <c r="F885" s="66"/>
      <c r="G885" s="66"/>
      <c r="H885" s="66"/>
    </row>
    <row r="886" spans="3:8" x14ac:dyDescent="0.2">
      <c r="C886" s="66"/>
      <c r="D886" s="66"/>
      <c r="E886" s="66"/>
      <c r="F886" s="66"/>
      <c r="G886" s="66"/>
      <c r="H886" s="66"/>
    </row>
    <row r="887" spans="3:8" x14ac:dyDescent="0.2">
      <c r="C887" s="66"/>
      <c r="D887" s="66"/>
      <c r="E887" s="66"/>
      <c r="F887" s="66"/>
      <c r="G887" s="66"/>
      <c r="H887" s="66"/>
    </row>
    <row r="888" spans="3:8" x14ac:dyDescent="0.2">
      <c r="C888" s="66"/>
      <c r="D888" s="66"/>
      <c r="E888" s="66"/>
      <c r="F888" s="66"/>
      <c r="G888" s="66"/>
      <c r="H888" s="66"/>
    </row>
    <row r="889" spans="3:8" x14ac:dyDescent="0.2">
      <c r="C889" s="66"/>
      <c r="D889" s="66"/>
      <c r="E889" s="66"/>
      <c r="F889" s="66"/>
      <c r="G889" s="66"/>
      <c r="H889" s="66"/>
    </row>
    <row r="890" spans="3:8" x14ac:dyDescent="0.2">
      <c r="C890" s="66"/>
      <c r="D890" s="66"/>
      <c r="E890" s="66"/>
      <c r="F890" s="66"/>
      <c r="G890" s="66"/>
      <c r="H890" s="66"/>
    </row>
    <row r="891" spans="3:8" x14ac:dyDescent="0.2">
      <c r="C891" s="66"/>
      <c r="D891" s="66"/>
      <c r="E891" s="66"/>
      <c r="F891" s="66"/>
      <c r="G891" s="66"/>
      <c r="H891" s="66"/>
    </row>
    <row r="892" spans="3:8" x14ac:dyDescent="0.2">
      <c r="C892" s="66"/>
      <c r="D892" s="66"/>
      <c r="E892" s="66"/>
      <c r="F892" s="66"/>
      <c r="G892" s="66"/>
      <c r="H892" s="66"/>
    </row>
    <row r="893" spans="3:8" x14ac:dyDescent="0.2">
      <c r="C893" s="66"/>
      <c r="D893" s="66"/>
      <c r="E893" s="66"/>
      <c r="F893" s="66"/>
      <c r="G893" s="66"/>
      <c r="H893" s="66"/>
    </row>
    <row r="894" spans="3:8" x14ac:dyDescent="0.2">
      <c r="C894" s="66"/>
      <c r="D894" s="66"/>
      <c r="E894" s="66"/>
      <c r="F894" s="66"/>
      <c r="G894" s="66"/>
      <c r="H894" s="66"/>
    </row>
    <row r="895" spans="3:8" x14ac:dyDescent="0.2">
      <c r="C895" s="66"/>
      <c r="D895" s="66"/>
      <c r="E895" s="66"/>
      <c r="F895" s="66"/>
      <c r="G895" s="66"/>
      <c r="H895" s="66"/>
    </row>
    <row r="896" spans="3:8" x14ac:dyDescent="0.2">
      <c r="C896" s="66"/>
      <c r="D896" s="66"/>
      <c r="E896" s="66"/>
      <c r="F896" s="66"/>
      <c r="G896" s="66"/>
      <c r="H896" s="66"/>
    </row>
    <row r="897" spans="3:8" x14ac:dyDescent="0.2">
      <c r="C897" s="66"/>
      <c r="D897" s="66"/>
      <c r="E897" s="66"/>
      <c r="F897" s="66"/>
      <c r="G897" s="66"/>
      <c r="H897" s="66"/>
    </row>
    <row r="898" spans="3:8" x14ac:dyDescent="0.2">
      <c r="C898" s="66"/>
      <c r="D898" s="66"/>
      <c r="E898" s="66"/>
      <c r="F898" s="66"/>
      <c r="G898" s="66"/>
      <c r="H898" s="66"/>
    </row>
    <row r="899" spans="3:8" x14ac:dyDescent="0.2">
      <c r="C899" s="66"/>
      <c r="D899" s="66"/>
      <c r="E899" s="66"/>
      <c r="F899" s="66"/>
      <c r="G899" s="66"/>
      <c r="H899" s="66"/>
    </row>
    <row r="900" spans="3:8" x14ac:dyDescent="0.2">
      <c r="C900" s="66"/>
      <c r="D900" s="66"/>
      <c r="E900" s="66"/>
      <c r="F900" s="66"/>
      <c r="G900" s="66"/>
      <c r="H900" s="66"/>
    </row>
    <row r="901" spans="3:8" x14ac:dyDescent="0.2">
      <c r="C901" s="66"/>
      <c r="D901" s="66"/>
      <c r="E901" s="66"/>
      <c r="F901" s="66"/>
      <c r="G901" s="66"/>
      <c r="H901" s="66"/>
    </row>
    <row r="902" spans="3:8" x14ac:dyDescent="0.2">
      <c r="C902" s="66"/>
      <c r="D902" s="66"/>
      <c r="E902" s="66"/>
      <c r="F902" s="66"/>
      <c r="G902" s="66"/>
      <c r="H902" s="66"/>
    </row>
    <row r="903" spans="3:8" x14ac:dyDescent="0.2">
      <c r="C903" s="66"/>
      <c r="D903" s="66"/>
      <c r="E903" s="66"/>
      <c r="F903" s="66"/>
      <c r="G903" s="66"/>
      <c r="H903" s="66"/>
    </row>
    <row r="904" spans="3:8" x14ac:dyDescent="0.2">
      <c r="C904" s="66"/>
      <c r="D904" s="66"/>
      <c r="E904" s="66"/>
      <c r="F904" s="66"/>
      <c r="G904" s="66"/>
      <c r="H904" s="66"/>
    </row>
    <row r="905" spans="3:8" x14ac:dyDescent="0.2">
      <c r="C905" s="66"/>
      <c r="D905" s="66"/>
      <c r="E905" s="66"/>
      <c r="F905" s="66"/>
      <c r="G905" s="66"/>
      <c r="H905" s="66"/>
    </row>
    <row r="906" spans="3:8" x14ac:dyDescent="0.2">
      <c r="C906" s="66"/>
      <c r="D906" s="66"/>
      <c r="E906" s="66"/>
      <c r="F906" s="66"/>
      <c r="G906" s="66"/>
      <c r="H906" s="66"/>
    </row>
    <row r="907" spans="3:8" x14ac:dyDescent="0.2">
      <c r="C907" s="66"/>
      <c r="D907" s="66"/>
      <c r="E907" s="66"/>
      <c r="F907" s="66"/>
      <c r="G907" s="66"/>
      <c r="H907" s="66"/>
    </row>
    <row r="908" spans="3:8" x14ac:dyDescent="0.2">
      <c r="C908" s="66"/>
      <c r="D908" s="66"/>
      <c r="E908" s="66"/>
      <c r="F908" s="66"/>
      <c r="G908" s="66"/>
      <c r="H908" s="66"/>
    </row>
    <row r="909" spans="3:8" x14ac:dyDescent="0.2">
      <c r="C909" s="66"/>
      <c r="D909" s="66"/>
      <c r="E909" s="66"/>
      <c r="F909" s="66"/>
      <c r="G909" s="66"/>
      <c r="H909" s="66"/>
    </row>
    <row r="910" spans="3:8" x14ac:dyDescent="0.2">
      <c r="C910" s="66"/>
      <c r="D910" s="66"/>
      <c r="E910" s="66"/>
      <c r="F910" s="66"/>
      <c r="G910" s="66"/>
      <c r="H910" s="66"/>
    </row>
    <row r="911" spans="3:8" x14ac:dyDescent="0.2">
      <c r="C911" s="66"/>
      <c r="D911" s="66"/>
      <c r="E911" s="66"/>
      <c r="F911" s="66"/>
      <c r="G911" s="66"/>
      <c r="H911" s="66"/>
    </row>
    <row r="912" spans="3:8" x14ac:dyDescent="0.2">
      <c r="C912" s="66"/>
      <c r="D912" s="66"/>
      <c r="E912" s="66"/>
      <c r="F912" s="66"/>
      <c r="G912" s="66"/>
      <c r="H912" s="66"/>
    </row>
    <row r="913" spans="3:8" x14ac:dyDescent="0.2">
      <c r="C913" s="66"/>
      <c r="D913" s="66"/>
      <c r="E913" s="66"/>
      <c r="F913" s="66"/>
      <c r="G913" s="66"/>
      <c r="H913" s="66"/>
    </row>
    <row r="914" spans="3:8" x14ac:dyDescent="0.2">
      <c r="C914" s="66"/>
      <c r="D914" s="66"/>
      <c r="E914" s="66"/>
      <c r="F914" s="66"/>
      <c r="G914" s="66"/>
      <c r="H914" s="66"/>
    </row>
    <row r="915" spans="3:8" x14ac:dyDescent="0.2">
      <c r="C915" s="66"/>
      <c r="D915" s="66"/>
      <c r="E915" s="66"/>
      <c r="F915" s="66"/>
      <c r="G915" s="66"/>
      <c r="H915" s="66"/>
    </row>
    <row r="916" spans="3:8" x14ac:dyDescent="0.2">
      <c r="C916" s="66"/>
      <c r="D916" s="66"/>
      <c r="E916" s="66"/>
      <c r="F916" s="66"/>
      <c r="G916" s="66"/>
      <c r="H916" s="66"/>
    </row>
    <row r="917" spans="3:8" x14ac:dyDescent="0.2">
      <c r="C917" s="66"/>
      <c r="D917" s="66"/>
      <c r="E917" s="66"/>
      <c r="F917" s="66"/>
      <c r="G917" s="66"/>
      <c r="H917" s="66"/>
    </row>
    <row r="918" spans="3:8" x14ac:dyDescent="0.2">
      <c r="C918" s="66"/>
      <c r="D918" s="66"/>
      <c r="E918" s="66"/>
      <c r="F918" s="66"/>
      <c r="G918" s="66"/>
      <c r="H918" s="66"/>
    </row>
    <row r="919" spans="3:8" x14ac:dyDescent="0.2">
      <c r="C919" s="66"/>
      <c r="D919" s="66"/>
      <c r="E919" s="66"/>
      <c r="F919" s="66"/>
      <c r="G919" s="66"/>
      <c r="H919" s="66"/>
    </row>
    <row r="920" spans="3:8" x14ac:dyDescent="0.2">
      <c r="C920" s="66"/>
      <c r="D920" s="66"/>
      <c r="E920" s="66"/>
      <c r="F920" s="66"/>
      <c r="G920" s="66"/>
      <c r="H920" s="66"/>
    </row>
    <row r="921" spans="3:8" x14ac:dyDescent="0.2">
      <c r="C921" s="66"/>
      <c r="D921" s="66"/>
      <c r="E921" s="66"/>
      <c r="F921" s="66"/>
      <c r="G921" s="66"/>
      <c r="H921" s="66"/>
    </row>
    <row r="922" spans="3:8" x14ac:dyDescent="0.2">
      <c r="C922" s="66"/>
      <c r="D922" s="66"/>
      <c r="E922" s="66"/>
      <c r="F922" s="66"/>
      <c r="G922" s="66"/>
      <c r="H922" s="66"/>
    </row>
    <row r="923" spans="3:8" x14ac:dyDescent="0.2">
      <c r="C923" s="66"/>
      <c r="D923" s="66"/>
      <c r="E923" s="66"/>
      <c r="F923" s="66"/>
      <c r="G923" s="66"/>
      <c r="H923" s="66"/>
    </row>
    <row r="924" spans="3:8" x14ac:dyDescent="0.2">
      <c r="C924" s="66"/>
      <c r="D924" s="66"/>
      <c r="E924" s="66"/>
      <c r="F924" s="66"/>
      <c r="G924" s="66"/>
      <c r="H924" s="66"/>
    </row>
    <row r="925" spans="3:8" x14ac:dyDescent="0.2">
      <c r="C925" s="66"/>
      <c r="D925" s="66"/>
      <c r="E925" s="66"/>
      <c r="F925" s="66"/>
      <c r="G925" s="66"/>
      <c r="H925" s="66"/>
    </row>
    <row r="926" spans="3:8" x14ac:dyDescent="0.2">
      <c r="C926" s="66"/>
      <c r="D926" s="66"/>
      <c r="E926" s="66"/>
      <c r="F926" s="66"/>
      <c r="G926" s="66"/>
      <c r="H926" s="66"/>
    </row>
    <row r="927" spans="3:8" x14ac:dyDescent="0.2">
      <c r="C927" s="66"/>
      <c r="D927" s="66"/>
      <c r="E927" s="66"/>
      <c r="F927" s="66"/>
      <c r="G927" s="66"/>
      <c r="H927" s="66"/>
    </row>
    <row r="928" spans="3:8" x14ac:dyDescent="0.2">
      <c r="C928" s="66"/>
      <c r="D928" s="66"/>
      <c r="E928" s="66"/>
      <c r="F928" s="66"/>
      <c r="G928" s="66"/>
      <c r="H928" s="66"/>
    </row>
    <row r="929" spans="3:8" x14ac:dyDescent="0.2">
      <c r="C929" s="66"/>
      <c r="D929" s="66"/>
      <c r="E929" s="66"/>
      <c r="F929" s="66"/>
      <c r="G929" s="66"/>
      <c r="H929" s="66"/>
    </row>
    <row r="930" spans="3:8" x14ac:dyDescent="0.2">
      <c r="C930" s="66"/>
      <c r="D930" s="66"/>
      <c r="E930" s="66"/>
      <c r="F930" s="66"/>
      <c r="G930" s="66"/>
      <c r="H930" s="66"/>
    </row>
    <row r="931" spans="3:8" x14ac:dyDescent="0.2">
      <c r="C931" s="66"/>
      <c r="D931" s="66"/>
      <c r="E931" s="66"/>
      <c r="F931" s="66"/>
      <c r="G931" s="66"/>
      <c r="H931" s="66"/>
    </row>
    <row r="932" spans="3:8" x14ac:dyDescent="0.2">
      <c r="C932" s="66"/>
      <c r="D932" s="66"/>
      <c r="E932" s="66"/>
      <c r="F932" s="66"/>
      <c r="G932" s="66"/>
      <c r="H932" s="66"/>
    </row>
    <row r="933" spans="3:8" x14ac:dyDescent="0.2">
      <c r="C933" s="66"/>
      <c r="D933" s="66"/>
      <c r="E933" s="66"/>
      <c r="F933" s="66"/>
      <c r="G933" s="66"/>
      <c r="H933" s="66"/>
    </row>
    <row r="934" spans="3:8" x14ac:dyDescent="0.2">
      <c r="C934" s="66"/>
      <c r="D934" s="66"/>
      <c r="E934" s="66"/>
      <c r="F934" s="66"/>
      <c r="G934" s="66"/>
      <c r="H934" s="66"/>
    </row>
    <row r="935" spans="3:8" x14ac:dyDescent="0.2">
      <c r="C935" s="66"/>
      <c r="D935" s="66"/>
      <c r="E935" s="66"/>
      <c r="F935" s="66"/>
      <c r="G935" s="66"/>
      <c r="H935" s="66"/>
    </row>
    <row r="936" spans="3:8" x14ac:dyDescent="0.2">
      <c r="C936" s="66"/>
      <c r="D936" s="66"/>
      <c r="E936" s="66"/>
      <c r="F936" s="66"/>
      <c r="G936" s="66"/>
      <c r="H936" s="66"/>
    </row>
    <row r="937" spans="3:8" x14ac:dyDescent="0.2">
      <c r="C937" s="66"/>
      <c r="D937" s="66"/>
      <c r="E937" s="66"/>
      <c r="F937" s="66"/>
      <c r="G937" s="66"/>
      <c r="H937" s="66"/>
    </row>
    <row r="938" spans="3:8" x14ac:dyDescent="0.2">
      <c r="C938" s="66"/>
      <c r="D938" s="66"/>
      <c r="E938" s="66"/>
      <c r="F938" s="66"/>
      <c r="G938" s="66"/>
      <c r="H938" s="66"/>
    </row>
    <row r="939" spans="3:8" x14ac:dyDescent="0.2">
      <c r="C939" s="66"/>
      <c r="D939" s="66"/>
      <c r="E939" s="66"/>
      <c r="F939" s="66"/>
      <c r="G939" s="66"/>
      <c r="H939" s="66"/>
    </row>
    <row r="940" spans="3:8" x14ac:dyDescent="0.2">
      <c r="C940" s="66"/>
      <c r="D940" s="66"/>
      <c r="E940" s="66"/>
      <c r="F940" s="66"/>
      <c r="G940" s="66"/>
      <c r="H940" s="66"/>
    </row>
    <row r="941" spans="3:8" x14ac:dyDescent="0.2">
      <c r="C941" s="66"/>
      <c r="D941" s="66"/>
      <c r="E941" s="66"/>
      <c r="F941" s="66"/>
      <c r="G941" s="66"/>
      <c r="H941" s="66"/>
    </row>
    <row r="942" spans="3:8" x14ac:dyDescent="0.2">
      <c r="C942" s="66"/>
      <c r="D942" s="66"/>
      <c r="E942" s="66"/>
      <c r="F942" s="66"/>
      <c r="G942" s="66"/>
      <c r="H942" s="66"/>
    </row>
    <row r="943" spans="3:8" x14ac:dyDescent="0.2">
      <c r="C943" s="66"/>
      <c r="D943" s="66"/>
      <c r="E943" s="66"/>
      <c r="F943" s="66"/>
      <c r="G943" s="66"/>
      <c r="H943" s="66"/>
    </row>
    <row r="944" spans="3:8" x14ac:dyDescent="0.2">
      <c r="C944" s="66"/>
      <c r="D944" s="66"/>
      <c r="E944" s="66"/>
      <c r="F944" s="66"/>
      <c r="G944" s="66"/>
      <c r="H944" s="66"/>
    </row>
    <row r="945" spans="3:8" x14ac:dyDescent="0.2">
      <c r="C945" s="66"/>
      <c r="D945" s="66"/>
      <c r="E945" s="66"/>
      <c r="F945" s="66"/>
      <c r="G945" s="66"/>
      <c r="H945" s="66"/>
    </row>
    <row r="946" spans="3:8" x14ac:dyDescent="0.2">
      <c r="C946" s="66"/>
      <c r="D946" s="66"/>
      <c r="E946" s="66"/>
      <c r="F946" s="66"/>
      <c r="G946" s="66"/>
      <c r="H946" s="66"/>
    </row>
    <row r="947" spans="3:8" x14ac:dyDescent="0.2">
      <c r="C947" s="66"/>
      <c r="D947" s="66"/>
      <c r="E947" s="66"/>
      <c r="F947" s="66"/>
      <c r="G947" s="66"/>
      <c r="H947" s="66"/>
    </row>
    <row r="948" spans="3:8" x14ac:dyDescent="0.2">
      <c r="C948" s="66"/>
      <c r="D948" s="66"/>
      <c r="E948" s="66"/>
      <c r="F948" s="66"/>
      <c r="G948" s="66"/>
      <c r="H948" s="66"/>
    </row>
    <row r="949" spans="3:8" x14ac:dyDescent="0.2">
      <c r="C949" s="66"/>
      <c r="D949" s="66"/>
      <c r="E949" s="66"/>
      <c r="F949" s="66"/>
      <c r="G949" s="66"/>
      <c r="H949" s="66"/>
    </row>
    <row r="950" spans="3:8" x14ac:dyDescent="0.2">
      <c r="C950" s="66"/>
      <c r="D950" s="66"/>
      <c r="E950" s="66"/>
      <c r="F950" s="66"/>
      <c r="G950" s="66"/>
      <c r="H950" s="66"/>
    </row>
    <row r="951" spans="3:8" x14ac:dyDescent="0.2">
      <c r="C951" s="66"/>
      <c r="D951" s="66"/>
      <c r="E951" s="66"/>
      <c r="F951" s="66"/>
      <c r="G951" s="66"/>
      <c r="H951" s="66"/>
    </row>
    <row r="952" spans="3:8" x14ac:dyDescent="0.2">
      <c r="C952" s="66"/>
      <c r="D952" s="66"/>
      <c r="E952" s="66"/>
      <c r="F952" s="66"/>
      <c r="G952" s="66"/>
      <c r="H952" s="66"/>
    </row>
    <row r="953" spans="3:8" x14ac:dyDescent="0.2">
      <c r="C953" s="66"/>
      <c r="D953" s="66"/>
      <c r="E953" s="66"/>
      <c r="F953" s="66"/>
      <c r="G953" s="66"/>
      <c r="H953" s="66"/>
    </row>
    <row r="954" spans="3:8" x14ac:dyDescent="0.2">
      <c r="C954" s="66"/>
      <c r="D954" s="66"/>
      <c r="E954" s="66"/>
      <c r="F954" s="66"/>
      <c r="G954" s="66"/>
      <c r="H954" s="66"/>
    </row>
    <row r="955" spans="3:8" x14ac:dyDescent="0.2">
      <c r="C955" s="66"/>
      <c r="D955" s="66"/>
      <c r="E955" s="66"/>
      <c r="F955" s="66"/>
      <c r="G955" s="66"/>
      <c r="H955" s="66"/>
    </row>
    <row r="956" spans="3:8" x14ac:dyDescent="0.2">
      <c r="C956" s="66"/>
      <c r="D956" s="66"/>
      <c r="E956" s="66"/>
      <c r="F956" s="66"/>
      <c r="G956" s="66"/>
      <c r="H956" s="66"/>
    </row>
    <row r="957" spans="3:8" x14ac:dyDescent="0.2">
      <c r="C957" s="66"/>
      <c r="D957" s="66"/>
      <c r="E957" s="66"/>
      <c r="F957" s="66"/>
      <c r="G957" s="66"/>
      <c r="H957" s="66"/>
    </row>
    <row r="958" spans="3:8" x14ac:dyDescent="0.2">
      <c r="C958" s="66"/>
      <c r="D958" s="66"/>
      <c r="E958" s="66"/>
      <c r="F958" s="66"/>
      <c r="G958" s="66"/>
      <c r="H958" s="66"/>
    </row>
    <row r="959" spans="3:8" x14ac:dyDescent="0.2">
      <c r="C959" s="66"/>
      <c r="D959" s="66"/>
      <c r="E959" s="66"/>
      <c r="F959" s="66"/>
      <c r="G959" s="66"/>
      <c r="H959" s="66"/>
    </row>
    <row r="960" spans="3:8" x14ac:dyDescent="0.2">
      <c r="C960" s="66"/>
      <c r="D960" s="66"/>
      <c r="E960" s="66"/>
      <c r="F960" s="66"/>
      <c r="G960" s="66"/>
      <c r="H960" s="66"/>
    </row>
    <row r="961" spans="3:8" x14ac:dyDescent="0.2">
      <c r="C961" s="66"/>
      <c r="D961" s="66"/>
      <c r="E961" s="66"/>
      <c r="F961" s="66"/>
      <c r="G961" s="66"/>
      <c r="H961" s="66"/>
    </row>
    <row r="962" spans="3:8" x14ac:dyDescent="0.2">
      <c r="C962" s="66"/>
      <c r="D962" s="66"/>
      <c r="E962" s="66"/>
      <c r="F962" s="66"/>
      <c r="G962" s="66"/>
      <c r="H962" s="66"/>
    </row>
    <row r="963" spans="3:8" x14ac:dyDescent="0.2">
      <c r="C963" s="66"/>
      <c r="D963" s="66"/>
      <c r="E963" s="66"/>
      <c r="F963" s="66"/>
      <c r="G963" s="66"/>
      <c r="H963" s="66"/>
    </row>
    <row r="964" spans="3:8" x14ac:dyDescent="0.2">
      <c r="C964" s="66"/>
      <c r="D964" s="66"/>
      <c r="E964" s="66"/>
      <c r="F964" s="66"/>
      <c r="G964" s="66"/>
      <c r="H964" s="66"/>
    </row>
    <row r="965" spans="3:8" x14ac:dyDescent="0.2">
      <c r="C965" s="66"/>
      <c r="D965" s="66"/>
      <c r="E965" s="66"/>
      <c r="F965" s="66"/>
      <c r="G965" s="66"/>
      <c r="H965" s="66"/>
    </row>
    <row r="966" spans="3:8" x14ac:dyDescent="0.2">
      <c r="C966" s="66"/>
      <c r="D966" s="66"/>
      <c r="E966" s="66"/>
      <c r="F966" s="66"/>
      <c r="G966" s="66"/>
      <c r="H966" s="66"/>
    </row>
    <row r="967" spans="3:8" x14ac:dyDescent="0.2">
      <c r="C967" s="66"/>
      <c r="D967" s="66"/>
      <c r="E967" s="66"/>
      <c r="F967" s="66"/>
      <c r="G967" s="66"/>
      <c r="H967" s="66"/>
    </row>
    <row r="968" spans="3:8" x14ac:dyDescent="0.2">
      <c r="C968" s="66"/>
      <c r="D968" s="66"/>
      <c r="E968" s="66"/>
      <c r="F968" s="66"/>
      <c r="G968" s="66"/>
      <c r="H968" s="66"/>
    </row>
    <row r="969" spans="3:8" x14ac:dyDescent="0.2">
      <c r="C969" s="66"/>
      <c r="D969" s="66"/>
      <c r="E969" s="66"/>
      <c r="F969" s="66"/>
      <c r="G969" s="66"/>
      <c r="H969" s="66"/>
    </row>
    <row r="970" spans="3:8" x14ac:dyDescent="0.2">
      <c r="C970" s="66"/>
      <c r="D970" s="66"/>
      <c r="E970" s="66"/>
      <c r="F970" s="66"/>
      <c r="G970" s="66"/>
      <c r="H970" s="66"/>
    </row>
    <row r="971" spans="3:8" x14ac:dyDescent="0.2">
      <c r="C971" s="66"/>
      <c r="D971" s="66"/>
      <c r="E971" s="66"/>
      <c r="F971" s="66"/>
      <c r="G971" s="66"/>
      <c r="H971" s="66"/>
    </row>
    <row r="972" spans="3:8" x14ac:dyDescent="0.2">
      <c r="C972" s="66"/>
      <c r="D972" s="66"/>
      <c r="E972" s="66"/>
      <c r="F972" s="66"/>
      <c r="G972" s="66"/>
      <c r="H972" s="66"/>
    </row>
    <row r="973" spans="3:8" x14ac:dyDescent="0.2">
      <c r="C973" s="66"/>
      <c r="D973" s="66"/>
      <c r="E973" s="66"/>
      <c r="F973" s="66"/>
      <c r="G973" s="66"/>
      <c r="H973" s="66"/>
    </row>
    <row r="974" spans="3:8" x14ac:dyDescent="0.2">
      <c r="C974" s="66"/>
      <c r="D974" s="66"/>
      <c r="E974" s="66"/>
      <c r="F974" s="66"/>
      <c r="G974" s="66"/>
      <c r="H974" s="66"/>
    </row>
    <row r="975" spans="3:8" x14ac:dyDescent="0.2">
      <c r="C975" s="66"/>
      <c r="D975" s="66"/>
      <c r="E975" s="66"/>
      <c r="F975" s="66"/>
      <c r="G975" s="66"/>
      <c r="H975" s="66"/>
    </row>
    <row r="976" spans="3:8" x14ac:dyDescent="0.2">
      <c r="C976" s="66"/>
      <c r="D976" s="66"/>
      <c r="E976" s="66"/>
      <c r="F976" s="66"/>
      <c r="G976" s="66"/>
      <c r="H976" s="66"/>
    </row>
    <row r="977" spans="3:8" x14ac:dyDescent="0.2">
      <c r="C977" s="66"/>
      <c r="D977" s="66"/>
      <c r="E977" s="66"/>
      <c r="F977" s="66"/>
      <c r="G977" s="66"/>
      <c r="H977" s="66"/>
    </row>
    <row r="978" spans="3:8" x14ac:dyDescent="0.2">
      <c r="C978" s="66"/>
      <c r="D978" s="66"/>
      <c r="E978" s="66"/>
      <c r="F978" s="66"/>
      <c r="G978" s="66"/>
      <c r="H978" s="66"/>
    </row>
    <row r="979" spans="3:8" x14ac:dyDescent="0.2">
      <c r="C979" s="66"/>
      <c r="D979" s="66"/>
      <c r="E979" s="66"/>
      <c r="F979" s="66"/>
      <c r="G979" s="66"/>
      <c r="H979" s="66"/>
    </row>
    <row r="980" spans="3:8" x14ac:dyDescent="0.2">
      <c r="C980" s="66"/>
      <c r="D980" s="66"/>
      <c r="E980" s="66"/>
      <c r="F980" s="66"/>
      <c r="G980" s="66"/>
      <c r="H980" s="66"/>
    </row>
    <row r="981" spans="3:8" x14ac:dyDescent="0.2">
      <c r="C981" s="66"/>
      <c r="D981" s="66"/>
      <c r="E981" s="66"/>
      <c r="F981" s="66"/>
      <c r="G981" s="66"/>
      <c r="H981" s="66"/>
    </row>
    <row r="982" spans="3:8" x14ac:dyDescent="0.2">
      <c r="C982" s="66"/>
      <c r="D982" s="66"/>
      <c r="E982" s="66"/>
      <c r="F982" s="66"/>
      <c r="G982" s="66"/>
      <c r="H982" s="66"/>
    </row>
    <row r="983" spans="3:8" x14ac:dyDescent="0.2">
      <c r="C983" s="66"/>
      <c r="D983" s="66"/>
      <c r="E983" s="66"/>
      <c r="F983" s="66"/>
      <c r="G983" s="66"/>
      <c r="H983" s="66"/>
    </row>
    <row r="984" spans="3:8" x14ac:dyDescent="0.2">
      <c r="C984" s="66"/>
      <c r="D984" s="66"/>
      <c r="E984" s="66"/>
      <c r="F984" s="66"/>
      <c r="G984" s="66"/>
      <c r="H984" s="66"/>
    </row>
    <row r="985" spans="3:8" x14ac:dyDescent="0.2">
      <c r="C985" s="66"/>
      <c r="D985" s="66"/>
      <c r="E985" s="66"/>
      <c r="F985" s="66"/>
      <c r="G985" s="66"/>
      <c r="H985" s="66"/>
    </row>
    <row r="986" spans="3:8" x14ac:dyDescent="0.2">
      <c r="C986" s="66"/>
      <c r="D986" s="66"/>
      <c r="E986" s="66"/>
      <c r="F986" s="66"/>
      <c r="G986" s="66"/>
      <c r="H986" s="66"/>
    </row>
    <row r="987" spans="3:8" x14ac:dyDescent="0.2">
      <c r="C987" s="66"/>
      <c r="D987" s="66"/>
      <c r="E987" s="66"/>
      <c r="F987" s="66"/>
      <c r="G987" s="66"/>
      <c r="H987" s="66"/>
    </row>
    <row r="988" spans="3:8" x14ac:dyDescent="0.2">
      <c r="C988" s="66"/>
      <c r="D988" s="66"/>
      <c r="E988" s="66"/>
      <c r="F988" s="66"/>
      <c r="G988" s="66"/>
      <c r="H988" s="66"/>
    </row>
    <row r="989" spans="3:8" x14ac:dyDescent="0.2">
      <c r="C989" s="66"/>
      <c r="D989" s="66"/>
      <c r="E989" s="66"/>
      <c r="F989" s="66"/>
      <c r="G989" s="66"/>
      <c r="H989" s="66"/>
    </row>
    <row r="990" spans="3:8" x14ac:dyDescent="0.2">
      <c r="C990" s="66"/>
      <c r="D990" s="66"/>
      <c r="E990" s="66"/>
      <c r="F990" s="66"/>
      <c r="G990" s="66"/>
      <c r="H990" s="66"/>
    </row>
    <row r="991" spans="3:8" x14ac:dyDescent="0.2">
      <c r="C991" s="66"/>
      <c r="D991" s="66"/>
      <c r="E991" s="66"/>
      <c r="F991" s="66"/>
      <c r="G991" s="66"/>
      <c r="H991" s="66"/>
    </row>
    <row r="992" spans="3:8" x14ac:dyDescent="0.2">
      <c r="C992" s="66"/>
      <c r="D992" s="66"/>
      <c r="E992" s="66"/>
      <c r="F992" s="66"/>
      <c r="G992" s="66"/>
      <c r="H992" s="66"/>
    </row>
    <row r="993" spans="3:8" x14ac:dyDescent="0.2">
      <c r="C993" s="66"/>
      <c r="D993" s="66"/>
      <c r="E993" s="66"/>
      <c r="F993" s="66"/>
      <c r="G993" s="66"/>
      <c r="H993" s="66"/>
    </row>
    <row r="994" spans="3:8" x14ac:dyDescent="0.2">
      <c r="C994" s="66"/>
      <c r="D994" s="66"/>
      <c r="E994" s="66"/>
      <c r="F994" s="66"/>
      <c r="G994" s="66"/>
      <c r="H994" s="66"/>
    </row>
    <row r="995" spans="3:8" x14ac:dyDescent="0.2">
      <c r="C995" s="66"/>
      <c r="D995" s="66"/>
      <c r="E995" s="66"/>
      <c r="F995" s="66"/>
      <c r="G995" s="66"/>
      <c r="H995" s="66"/>
    </row>
    <row r="996" spans="3:8" x14ac:dyDescent="0.2">
      <c r="C996" s="66"/>
      <c r="D996" s="66"/>
      <c r="E996" s="66"/>
      <c r="F996" s="66"/>
      <c r="G996" s="66"/>
      <c r="H996" s="66"/>
    </row>
    <row r="997" spans="3:8" x14ac:dyDescent="0.2">
      <c r="C997" s="66"/>
      <c r="D997" s="66"/>
      <c r="E997" s="66"/>
      <c r="F997" s="66"/>
      <c r="G997" s="66"/>
      <c r="H997" s="66"/>
    </row>
    <row r="998" spans="3:8" x14ac:dyDescent="0.2">
      <c r="C998" s="66"/>
      <c r="D998" s="66"/>
      <c r="E998" s="66"/>
      <c r="F998" s="66"/>
      <c r="G998" s="66"/>
      <c r="H998" s="66"/>
    </row>
    <row r="999" spans="3:8" x14ac:dyDescent="0.2">
      <c r="C999" s="66"/>
      <c r="D999" s="66"/>
      <c r="E999" s="66"/>
      <c r="F999" s="66"/>
      <c r="G999" s="66"/>
      <c r="H999" s="66"/>
    </row>
    <row r="1000" spans="3:8" x14ac:dyDescent="0.2">
      <c r="C1000" s="66"/>
      <c r="D1000" s="66"/>
      <c r="E1000" s="66"/>
      <c r="F1000" s="66"/>
      <c r="G1000" s="66"/>
      <c r="H1000" s="6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738"/>
  <sheetViews>
    <sheetView tabSelected="1" topLeftCell="A61" zoomScaleNormal="100" workbookViewId="0">
      <selection activeCell="D75" sqref="D75:D76"/>
    </sheetView>
  </sheetViews>
  <sheetFormatPr baseColWidth="10" defaultColWidth="14.5" defaultRowHeight="15" customHeight="1" x14ac:dyDescent="0.2"/>
  <cols>
    <col min="1" max="1" width="11.33203125" style="100" bestFit="1" customWidth="1"/>
    <col min="2" max="3" width="11.33203125" style="101" bestFit="1" customWidth="1"/>
    <col min="4" max="4" width="11.6640625" style="101" bestFit="1" customWidth="1"/>
    <col min="5" max="5" width="11.83203125" style="101" bestFit="1" customWidth="1"/>
    <col min="6" max="6" width="11.33203125" style="101" bestFit="1" customWidth="1"/>
    <col min="7" max="7" width="11.1640625" style="101" bestFit="1" customWidth="1"/>
    <col min="8" max="8" width="11.33203125" style="101" bestFit="1" customWidth="1"/>
    <col min="9" max="9" width="11.6640625" style="101" bestFit="1" customWidth="1"/>
    <col min="10" max="11" width="13" style="101" bestFit="1" customWidth="1"/>
    <col min="12" max="12" width="11.33203125" style="101" bestFit="1" customWidth="1"/>
    <col min="13" max="13" width="11.6640625" style="101" bestFit="1" customWidth="1"/>
    <col min="14" max="14" width="3.6640625" bestFit="1" customWidth="1"/>
    <col min="15" max="23" width="9.1640625" customWidth="1"/>
    <col min="24" max="26" width="8" customWidth="1"/>
  </cols>
  <sheetData>
    <row r="1" spans="1:26" ht="175" customHeight="1" x14ac:dyDescent="0.2">
      <c r="A1" s="162"/>
      <c r="B1" s="162"/>
      <c r="C1" s="162"/>
      <c r="D1" s="162"/>
      <c r="E1" s="163" t="s">
        <v>412</v>
      </c>
      <c r="F1" s="163"/>
      <c r="G1" s="163"/>
      <c r="H1" s="163"/>
      <c r="I1" s="163"/>
      <c r="J1" s="163"/>
      <c r="K1" s="163"/>
      <c r="L1" s="163"/>
      <c r="M1" s="163"/>
    </row>
    <row r="2" spans="1:26" ht="31.5" customHeight="1" x14ac:dyDescent="0.2">
      <c r="A2" s="103" t="s">
        <v>0</v>
      </c>
      <c r="B2" s="104" t="s">
        <v>2</v>
      </c>
      <c r="C2" s="105" t="s">
        <v>399</v>
      </c>
      <c r="D2" s="106" t="s">
        <v>404</v>
      </c>
      <c r="E2" s="107" t="s">
        <v>326</v>
      </c>
      <c r="F2" s="108" t="s">
        <v>400</v>
      </c>
      <c r="G2" s="106" t="s">
        <v>405</v>
      </c>
      <c r="H2" s="108" t="s">
        <v>401</v>
      </c>
      <c r="I2" s="106" t="s">
        <v>406</v>
      </c>
      <c r="J2" s="108" t="s">
        <v>402</v>
      </c>
      <c r="K2" s="106" t="s">
        <v>407</v>
      </c>
      <c r="L2" s="108" t="s">
        <v>403</v>
      </c>
      <c r="M2" s="106" t="s">
        <v>408</v>
      </c>
      <c r="N2" s="115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</row>
    <row r="3" spans="1:26" ht="17" x14ac:dyDescent="0.2">
      <c r="A3" s="113" t="str">
        <f t="shared" ref="A3:A65" si="0">TEXT(WEEKDAY(B3),"dddd")</f>
        <v>Wednesday</v>
      </c>
      <c r="B3" s="109">
        <v>45658</v>
      </c>
      <c r="C3" s="110">
        <v>0.27638888888888885</v>
      </c>
      <c r="D3" s="110">
        <v>0.29166666666666669</v>
      </c>
      <c r="E3" s="110">
        <v>0.33124999999999999</v>
      </c>
      <c r="F3" s="110">
        <v>0.52916666666666667</v>
      </c>
      <c r="G3" s="110">
        <v>0.54166666666666663</v>
      </c>
      <c r="H3" s="110">
        <v>0.62986111111111109</v>
      </c>
      <c r="I3" s="110">
        <v>0.64583333333333337</v>
      </c>
      <c r="J3" s="110">
        <v>0.72569444444444453</v>
      </c>
      <c r="K3" s="110">
        <f>J3+(5/1440)</f>
        <v>0.72916666666666674</v>
      </c>
      <c r="L3" s="110">
        <v>0.78125</v>
      </c>
      <c r="M3" s="111">
        <v>0.8125</v>
      </c>
      <c r="N3" s="117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26" ht="17" x14ac:dyDescent="0.2">
      <c r="A4" s="144" t="str">
        <f t="shared" si="0"/>
        <v>Thursday</v>
      </c>
      <c r="B4" s="109">
        <v>45659</v>
      </c>
      <c r="C4" s="145">
        <v>0.27638888888888885</v>
      </c>
      <c r="D4" s="145">
        <v>0.29166666666666669</v>
      </c>
      <c r="E4" s="145">
        <v>0.33124999999999999</v>
      </c>
      <c r="F4" s="145">
        <v>0.52916666666666667</v>
      </c>
      <c r="G4" s="145">
        <v>0.54166666666666663</v>
      </c>
      <c r="H4" s="145">
        <v>0.63055555555555554</v>
      </c>
      <c r="I4" s="145">
        <v>0.64583333333333337</v>
      </c>
      <c r="J4" s="145">
        <v>0.72638888888888886</v>
      </c>
      <c r="K4" s="145">
        <f t="shared" ref="K4:K66" si="1">J4+(5/1440)</f>
        <v>0.72986111111111107</v>
      </c>
      <c r="L4" s="145">
        <v>0.78194444444444444</v>
      </c>
      <c r="M4" s="146">
        <v>0.8125</v>
      </c>
      <c r="N4" s="117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 ht="17" x14ac:dyDescent="0.2">
      <c r="A5" s="144" t="str">
        <f t="shared" si="0"/>
        <v>Friday</v>
      </c>
      <c r="B5" s="109">
        <v>45660</v>
      </c>
      <c r="C5" s="145">
        <v>0.27638888888888885</v>
      </c>
      <c r="D5" s="145">
        <v>0.29166666666666669</v>
      </c>
      <c r="E5" s="145">
        <v>0.33124999999999999</v>
      </c>
      <c r="F5" s="145">
        <v>0.52916666666666667</v>
      </c>
      <c r="G5" s="145">
        <v>0.54166666666666663</v>
      </c>
      <c r="H5" s="145">
        <v>0.63124999999999998</v>
      </c>
      <c r="I5" s="145">
        <v>0.64583333333333337</v>
      </c>
      <c r="J5" s="145">
        <v>0.7270833333333333</v>
      </c>
      <c r="K5" s="145">
        <f t="shared" si="1"/>
        <v>0.73055555555555551</v>
      </c>
      <c r="L5" s="145">
        <v>0.78263888888888899</v>
      </c>
      <c r="M5" s="146">
        <v>0.8125</v>
      </c>
      <c r="N5" s="117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5.75" customHeight="1" x14ac:dyDescent="0.2">
      <c r="A6" s="144" t="str">
        <f t="shared" si="0"/>
        <v>Saturday</v>
      </c>
      <c r="B6" s="109">
        <v>45661</v>
      </c>
      <c r="C6" s="145">
        <v>0.27638888888888885</v>
      </c>
      <c r="D6" s="145">
        <v>0.29166666666666669</v>
      </c>
      <c r="E6" s="145">
        <v>0.33124999999999999</v>
      </c>
      <c r="F6" s="145">
        <v>0.52986111111111112</v>
      </c>
      <c r="G6" s="145">
        <v>0.54166666666666663</v>
      </c>
      <c r="H6" s="145">
        <v>0.63194444444444442</v>
      </c>
      <c r="I6" s="145">
        <v>0.64583333333333337</v>
      </c>
      <c r="J6" s="145">
        <v>0.72777777777777775</v>
      </c>
      <c r="K6" s="145">
        <f t="shared" si="1"/>
        <v>0.73124999999999996</v>
      </c>
      <c r="L6" s="145">
        <v>0.78333333333333333</v>
      </c>
      <c r="M6" s="146">
        <v>0.8125</v>
      </c>
      <c r="N6" s="117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7" x14ac:dyDescent="0.2">
      <c r="A7" s="144" t="str">
        <f t="shared" si="0"/>
        <v>Sunday</v>
      </c>
      <c r="B7" s="109">
        <v>45662</v>
      </c>
      <c r="C7" s="145">
        <v>0.27638888888888885</v>
      </c>
      <c r="D7" s="145">
        <v>0.29166666666666669</v>
      </c>
      <c r="E7" s="145">
        <v>0.33124999999999999</v>
      </c>
      <c r="F7" s="145">
        <v>0.52986111111111112</v>
      </c>
      <c r="G7" s="145">
        <v>0.54166666666666663</v>
      </c>
      <c r="H7" s="145">
        <v>0.63263888888888886</v>
      </c>
      <c r="I7" s="145">
        <v>0.65625</v>
      </c>
      <c r="J7" s="145">
        <v>0.7284722222222223</v>
      </c>
      <c r="K7" s="145">
        <f t="shared" si="1"/>
        <v>0.73194444444444451</v>
      </c>
      <c r="L7" s="145">
        <v>0.78333333333333333</v>
      </c>
      <c r="M7" s="146">
        <v>0.8125</v>
      </c>
      <c r="N7" s="117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26" ht="17" x14ac:dyDescent="0.2">
      <c r="A8" s="144" t="str">
        <f t="shared" si="0"/>
        <v>Monday</v>
      </c>
      <c r="B8" s="109">
        <v>45663</v>
      </c>
      <c r="C8" s="145">
        <v>0.27638888888888885</v>
      </c>
      <c r="D8" s="145">
        <v>0.29166666666666669</v>
      </c>
      <c r="E8" s="145">
        <v>0.33124999999999999</v>
      </c>
      <c r="F8" s="145">
        <v>0.53055555555555556</v>
      </c>
      <c r="G8" s="145">
        <v>0.54166666666666663</v>
      </c>
      <c r="H8" s="145">
        <v>0.63263888888888886</v>
      </c>
      <c r="I8" s="145">
        <v>0.64583333333333337</v>
      </c>
      <c r="J8" s="145">
        <v>0.72916666666666663</v>
      </c>
      <c r="K8" s="145">
        <f t="shared" si="1"/>
        <v>0.73263888888888884</v>
      </c>
      <c r="L8" s="145">
        <v>0.78402777777777777</v>
      </c>
      <c r="M8" s="146">
        <v>0.8125</v>
      </c>
      <c r="N8" s="117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26" ht="17" x14ac:dyDescent="0.2">
      <c r="A9" s="144" t="str">
        <f t="shared" si="0"/>
        <v>Tuesday</v>
      </c>
      <c r="B9" s="109">
        <v>45664</v>
      </c>
      <c r="C9" s="145">
        <v>0.27638888888888885</v>
      </c>
      <c r="D9" s="145">
        <v>0.29166666666666669</v>
      </c>
      <c r="E9" s="145">
        <v>0.33124999999999999</v>
      </c>
      <c r="F9" s="145">
        <v>0.53055555555555556</v>
      </c>
      <c r="G9" s="145">
        <v>0.54166666666666663</v>
      </c>
      <c r="H9" s="145">
        <v>0.6333333333333333</v>
      </c>
      <c r="I9" s="145">
        <v>0.64583333333333337</v>
      </c>
      <c r="J9" s="145">
        <v>0.72986111111111107</v>
      </c>
      <c r="K9" s="145">
        <f t="shared" si="1"/>
        <v>0.73333333333333328</v>
      </c>
      <c r="L9" s="145">
        <v>0.78472222222222221</v>
      </c>
      <c r="M9" s="146">
        <v>0.8125</v>
      </c>
      <c r="N9" s="117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6" ht="17" x14ac:dyDescent="0.2">
      <c r="A10" s="144" t="str">
        <f t="shared" si="0"/>
        <v>Wednesday</v>
      </c>
      <c r="B10" s="109">
        <v>45665</v>
      </c>
      <c r="C10" s="145">
        <v>0.27638888888888885</v>
      </c>
      <c r="D10" s="145">
        <v>0.29166666666666669</v>
      </c>
      <c r="E10" s="145">
        <v>0.33124999999999999</v>
      </c>
      <c r="F10" s="145">
        <v>0.53125</v>
      </c>
      <c r="G10" s="145">
        <v>0.54166666666666663</v>
      </c>
      <c r="H10" s="145">
        <v>0.63402777777777775</v>
      </c>
      <c r="I10" s="145">
        <v>0.64583333333333337</v>
      </c>
      <c r="J10" s="145">
        <v>0.73055555555555562</v>
      </c>
      <c r="K10" s="145">
        <f t="shared" si="1"/>
        <v>0.73402777777777783</v>
      </c>
      <c r="L10" s="145">
        <v>0.78541666666666676</v>
      </c>
      <c r="M10" s="146">
        <v>0.8125</v>
      </c>
      <c r="N10" s="117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6" ht="17" x14ac:dyDescent="0.2">
      <c r="A11" s="144" t="str">
        <f t="shared" si="0"/>
        <v>Thursday</v>
      </c>
      <c r="B11" s="109">
        <v>45666</v>
      </c>
      <c r="C11" s="145">
        <v>0.27638888888888885</v>
      </c>
      <c r="D11" s="145">
        <v>0.29166666666666669</v>
      </c>
      <c r="E11" s="145">
        <v>0.33124999999999999</v>
      </c>
      <c r="F11" s="145">
        <v>0.53125</v>
      </c>
      <c r="G11" s="145">
        <v>0.54166666666666663</v>
      </c>
      <c r="H11" s="145">
        <v>0.63472222222222219</v>
      </c>
      <c r="I11" s="145">
        <v>0.64583333333333337</v>
      </c>
      <c r="J11" s="145">
        <v>0.73125000000000007</v>
      </c>
      <c r="K11" s="145">
        <f t="shared" si="1"/>
        <v>0.73472222222222228</v>
      </c>
      <c r="L11" s="145">
        <v>0.78611111111111109</v>
      </c>
      <c r="M11" s="146">
        <v>0.8125</v>
      </c>
      <c r="N11" s="117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ht="17" x14ac:dyDescent="0.2">
      <c r="A12" s="144" t="str">
        <f t="shared" si="0"/>
        <v>Friday</v>
      </c>
      <c r="B12" s="109">
        <v>45667</v>
      </c>
      <c r="C12" s="145">
        <v>0.27638888888888885</v>
      </c>
      <c r="D12" s="145">
        <v>0.29166666666666669</v>
      </c>
      <c r="E12" s="145">
        <v>0.33124999999999999</v>
      </c>
      <c r="F12" s="145">
        <v>0.53194444444444444</v>
      </c>
      <c r="G12" s="145">
        <v>0.54166666666666663</v>
      </c>
      <c r="H12" s="145">
        <v>0.63541666666666663</v>
      </c>
      <c r="I12" s="145">
        <v>0.64583333333333337</v>
      </c>
      <c r="J12" s="145">
        <v>0.73125000000000007</v>
      </c>
      <c r="K12" s="145">
        <f t="shared" si="1"/>
        <v>0.73472222222222228</v>
      </c>
      <c r="L12" s="145">
        <v>0.78680555555555554</v>
      </c>
      <c r="M12" s="146">
        <v>0.8125</v>
      </c>
      <c r="N12" s="117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26" ht="15.75" customHeight="1" x14ac:dyDescent="0.2">
      <c r="A13" s="113" t="str">
        <f t="shared" si="0"/>
        <v>Saturday</v>
      </c>
      <c r="B13" s="109">
        <v>45668</v>
      </c>
      <c r="C13" s="110">
        <v>0.27638888888888885</v>
      </c>
      <c r="D13" s="110">
        <v>0.29166666666666669</v>
      </c>
      <c r="E13" s="110">
        <v>0.33124999999999999</v>
      </c>
      <c r="F13" s="110">
        <v>0.53194444444444444</v>
      </c>
      <c r="G13" s="110">
        <v>0.54166666666666663</v>
      </c>
      <c r="H13" s="110">
        <v>0.63611111111111118</v>
      </c>
      <c r="I13" s="110">
        <v>0.64583333333333337</v>
      </c>
      <c r="J13" s="110">
        <v>0.73263888888888884</v>
      </c>
      <c r="K13" s="110">
        <f t="shared" si="1"/>
        <v>0.73611111111111105</v>
      </c>
      <c r="L13" s="110">
        <v>0.78749999999999998</v>
      </c>
      <c r="M13" s="111">
        <v>0.8125</v>
      </c>
      <c r="N13" s="117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26" ht="17" x14ac:dyDescent="0.2">
      <c r="A14" s="144" t="str">
        <f t="shared" si="0"/>
        <v>Sunday</v>
      </c>
      <c r="B14" s="109">
        <v>45669</v>
      </c>
      <c r="C14" s="145">
        <v>0.27638888888888885</v>
      </c>
      <c r="D14" s="145">
        <v>0.29166666666666669</v>
      </c>
      <c r="E14" s="145">
        <v>0.33055555555555555</v>
      </c>
      <c r="F14" s="145">
        <v>0.53194444444444444</v>
      </c>
      <c r="G14" s="145">
        <v>0.54166666666666663</v>
      </c>
      <c r="H14" s="145">
        <v>0.63680555555555551</v>
      </c>
      <c r="I14" s="145">
        <v>0.65625</v>
      </c>
      <c r="J14" s="145">
        <v>0.73333333333333339</v>
      </c>
      <c r="K14" s="145">
        <f t="shared" si="1"/>
        <v>0.7368055555555556</v>
      </c>
      <c r="L14" s="145">
        <v>0.78819444444444453</v>
      </c>
      <c r="M14" s="146">
        <v>0.8125</v>
      </c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ht="17" x14ac:dyDescent="0.2">
      <c r="A15" s="144" t="str">
        <f t="shared" si="0"/>
        <v>Monday</v>
      </c>
      <c r="B15" s="109">
        <v>45670</v>
      </c>
      <c r="C15" s="145">
        <v>0.27638888888888885</v>
      </c>
      <c r="D15" s="145">
        <v>0.29166666666666669</v>
      </c>
      <c r="E15" s="145">
        <v>0.33055555555555555</v>
      </c>
      <c r="F15" s="145">
        <v>0.53263888888888888</v>
      </c>
      <c r="G15" s="145">
        <v>0.54166666666666663</v>
      </c>
      <c r="H15" s="145">
        <v>0.63750000000000007</v>
      </c>
      <c r="I15" s="145">
        <v>0.64583333333333337</v>
      </c>
      <c r="J15" s="145">
        <v>0.73402777777777783</v>
      </c>
      <c r="K15" s="145">
        <f t="shared" si="1"/>
        <v>0.73750000000000004</v>
      </c>
      <c r="L15" s="145">
        <v>0.78888888888888886</v>
      </c>
      <c r="M15" s="146">
        <v>0.8125</v>
      </c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7" x14ac:dyDescent="0.2">
      <c r="A16" s="144" t="str">
        <f t="shared" si="0"/>
        <v>Tuesday</v>
      </c>
      <c r="B16" s="109">
        <v>45671</v>
      </c>
      <c r="C16" s="145">
        <v>0.27638888888888885</v>
      </c>
      <c r="D16" s="145">
        <v>0.29166666666666669</v>
      </c>
      <c r="E16" s="145">
        <v>0.33055555555555555</v>
      </c>
      <c r="F16" s="145">
        <v>0.53263888888888888</v>
      </c>
      <c r="G16" s="145">
        <v>0.54166666666666663</v>
      </c>
      <c r="H16" s="145">
        <v>0.6381944444444444</v>
      </c>
      <c r="I16" s="145">
        <v>0.64583333333333337</v>
      </c>
      <c r="J16" s="145">
        <v>0.73472222222222217</v>
      </c>
      <c r="K16" s="145">
        <f t="shared" si="1"/>
        <v>0.73819444444444438</v>
      </c>
      <c r="L16" s="145">
        <v>0.78888888888888886</v>
      </c>
      <c r="M16" s="146">
        <v>0.8125</v>
      </c>
      <c r="N16" s="117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 ht="17" x14ac:dyDescent="0.2">
      <c r="A17" s="144" t="str">
        <f t="shared" si="0"/>
        <v>Wednesday</v>
      </c>
      <c r="B17" s="109">
        <v>45672</v>
      </c>
      <c r="C17" s="145">
        <v>0.27569444444444446</v>
      </c>
      <c r="D17" s="145">
        <v>0.29166666666666669</v>
      </c>
      <c r="E17" s="145">
        <v>0.3298611111111111</v>
      </c>
      <c r="F17" s="145">
        <v>0.53263888888888888</v>
      </c>
      <c r="G17" s="145">
        <v>0.54166666666666663</v>
      </c>
      <c r="H17" s="145">
        <v>0.63888888888888895</v>
      </c>
      <c r="I17" s="145">
        <v>0.64583333333333337</v>
      </c>
      <c r="J17" s="145">
        <v>0.73541666666666661</v>
      </c>
      <c r="K17" s="145">
        <f t="shared" si="1"/>
        <v>0.73888888888888882</v>
      </c>
      <c r="L17" s="145">
        <v>0.7895833333333333</v>
      </c>
      <c r="M17" s="146">
        <v>0.8125</v>
      </c>
      <c r="N17" s="117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26" ht="17" x14ac:dyDescent="0.2">
      <c r="A18" s="144" t="str">
        <f t="shared" si="0"/>
        <v>Thursday</v>
      </c>
      <c r="B18" s="109">
        <v>45673</v>
      </c>
      <c r="C18" s="145">
        <v>0.27569444444444446</v>
      </c>
      <c r="D18" s="145">
        <v>0.29166666666666669</v>
      </c>
      <c r="E18" s="145">
        <v>0.3298611111111111</v>
      </c>
      <c r="F18" s="145">
        <v>0.53333333333333333</v>
      </c>
      <c r="G18" s="145">
        <v>0.54166666666666663</v>
      </c>
      <c r="H18" s="145">
        <v>0.63958333333333328</v>
      </c>
      <c r="I18" s="145">
        <v>0.64583333333333337</v>
      </c>
      <c r="J18" s="145">
        <v>0.73611111111111116</v>
      </c>
      <c r="K18" s="145">
        <f t="shared" si="1"/>
        <v>0.73958333333333337</v>
      </c>
      <c r="L18" s="145">
        <v>0.79027777777777775</v>
      </c>
      <c r="M18" s="146">
        <v>0.8125</v>
      </c>
      <c r="N18" s="117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ht="17" x14ac:dyDescent="0.2">
      <c r="A19" s="144" t="str">
        <f t="shared" si="0"/>
        <v>Friday</v>
      </c>
      <c r="B19" s="109">
        <v>45674</v>
      </c>
      <c r="C19" s="145">
        <v>0.27569444444444446</v>
      </c>
      <c r="D19" s="145">
        <v>0.29166666666666669</v>
      </c>
      <c r="E19" s="145">
        <v>0.3298611111111111</v>
      </c>
      <c r="F19" s="145">
        <v>0.53333333333333333</v>
      </c>
      <c r="G19" s="145">
        <v>0.54166666666666663</v>
      </c>
      <c r="H19" s="145">
        <v>0.64027777777777783</v>
      </c>
      <c r="I19" s="145">
        <v>0.64583333333333337</v>
      </c>
      <c r="J19" s="145">
        <v>0.7368055555555556</v>
      </c>
      <c r="K19" s="145">
        <f t="shared" si="1"/>
        <v>0.74027777777777781</v>
      </c>
      <c r="L19" s="145">
        <v>0.7909722222222223</v>
      </c>
      <c r="M19" s="146">
        <v>0.8125</v>
      </c>
      <c r="N19" s="117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</row>
    <row r="20" spans="1:26" ht="15.75" customHeight="1" x14ac:dyDescent="0.2">
      <c r="A20" s="144" t="str">
        <f t="shared" si="0"/>
        <v>Saturday</v>
      </c>
      <c r="B20" s="109">
        <v>45675</v>
      </c>
      <c r="C20" s="145">
        <v>0.27569444444444446</v>
      </c>
      <c r="D20" s="145">
        <v>0.29166666666666669</v>
      </c>
      <c r="E20" s="145">
        <v>0.32916666666666666</v>
      </c>
      <c r="F20" s="145">
        <v>0.53333333333333333</v>
      </c>
      <c r="G20" s="145">
        <v>0.54166666666666663</v>
      </c>
      <c r="H20" s="145">
        <v>0.64097222222222217</v>
      </c>
      <c r="I20" s="145">
        <v>0.64583333333333337</v>
      </c>
      <c r="J20" s="145">
        <v>0.73749999999999993</v>
      </c>
      <c r="K20" s="145">
        <f t="shared" si="1"/>
        <v>0.74097222222222214</v>
      </c>
      <c r="L20" s="145">
        <v>0.79166666666666663</v>
      </c>
      <c r="M20" s="146">
        <v>0.8125</v>
      </c>
      <c r="N20" s="117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</row>
    <row r="21" spans="1:26" ht="17" x14ac:dyDescent="0.2">
      <c r="A21" s="144" t="str">
        <f t="shared" si="0"/>
        <v>Sunday</v>
      </c>
      <c r="B21" s="109">
        <v>45676</v>
      </c>
      <c r="C21" s="145">
        <v>0.27499999999999997</v>
      </c>
      <c r="D21" s="145">
        <v>0.29166666666666669</v>
      </c>
      <c r="E21" s="145">
        <v>0.32916666666666666</v>
      </c>
      <c r="F21" s="145">
        <v>0.53402777777777777</v>
      </c>
      <c r="G21" s="145">
        <v>0.54166666666666663</v>
      </c>
      <c r="H21" s="145">
        <v>0.64166666666666672</v>
      </c>
      <c r="I21" s="145">
        <v>0.65625</v>
      </c>
      <c r="J21" s="145">
        <v>0.73819444444444438</v>
      </c>
      <c r="K21" s="145">
        <f t="shared" si="1"/>
        <v>0.74166666666666659</v>
      </c>
      <c r="L21" s="145">
        <v>0.79236111111111107</v>
      </c>
      <c r="M21" s="146">
        <v>0.8125</v>
      </c>
      <c r="N21" s="117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17" x14ac:dyDescent="0.2">
      <c r="A22" s="144" t="str">
        <f t="shared" si="0"/>
        <v>Monday</v>
      </c>
      <c r="B22" s="109">
        <v>45677</v>
      </c>
      <c r="C22" s="145">
        <v>0.27499999999999997</v>
      </c>
      <c r="D22" s="145">
        <v>0.29166666666666669</v>
      </c>
      <c r="E22" s="145">
        <v>0.32847222222222222</v>
      </c>
      <c r="F22" s="145">
        <v>0.53402777777777777</v>
      </c>
      <c r="G22" s="145">
        <v>0.54166666666666663</v>
      </c>
      <c r="H22" s="145">
        <v>0.64236111111111105</v>
      </c>
      <c r="I22" s="145">
        <v>0.64583333333333337</v>
      </c>
      <c r="J22" s="145">
        <v>0.73888888888888893</v>
      </c>
      <c r="K22" s="145">
        <f t="shared" si="1"/>
        <v>0.74236111111111114</v>
      </c>
      <c r="L22" s="145">
        <v>0.79305555555555562</v>
      </c>
      <c r="M22" s="146">
        <v>0.8125</v>
      </c>
      <c r="N22" s="117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</row>
    <row r="23" spans="1:26" ht="17" x14ac:dyDescent="0.2">
      <c r="A23" s="113" t="str">
        <f t="shared" si="0"/>
        <v>Tuesday</v>
      </c>
      <c r="B23" s="109">
        <v>45678</v>
      </c>
      <c r="C23" s="110">
        <v>0.27430555555555552</v>
      </c>
      <c r="D23" s="110">
        <v>0.29166666666666669</v>
      </c>
      <c r="E23" s="110">
        <v>0.32847222222222222</v>
      </c>
      <c r="F23" s="110">
        <v>0.53402777777777777</v>
      </c>
      <c r="G23" s="110">
        <v>0.54166666666666663</v>
      </c>
      <c r="H23" s="110">
        <v>0.6430555555555556</v>
      </c>
      <c r="I23" s="110">
        <v>0.66666666666666663</v>
      </c>
      <c r="J23" s="110">
        <v>0.73958333333333337</v>
      </c>
      <c r="K23" s="110">
        <f t="shared" si="1"/>
        <v>0.74305555555555558</v>
      </c>
      <c r="L23" s="110">
        <v>0.79375000000000007</v>
      </c>
      <c r="M23" s="111">
        <v>0.8125</v>
      </c>
      <c r="N23" s="117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</row>
    <row r="24" spans="1:26" ht="17" x14ac:dyDescent="0.2">
      <c r="A24" s="144" t="str">
        <f t="shared" si="0"/>
        <v>Wednesday</v>
      </c>
      <c r="B24" s="109">
        <v>45679</v>
      </c>
      <c r="C24" s="145">
        <v>0.27430555555555552</v>
      </c>
      <c r="D24" s="145">
        <v>0.29166666666666669</v>
      </c>
      <c r="E24" s="145">
        <v>0.32777777777777778</v>
      </c>
      <c r="F24" s="145">
        <v>0.53472222222222221</v>
      </c>
      <c r="G24" s="145">
        <v>0.54166666666666663</v>
      </c>
      <c r="H24" s="145">
        <v>0.64374999999999993</v>
      </c>
      <c r="I24" s="145">
        <v>0.66666666666666663</v>
      </c>
      <c r="J24" s="145">
        <v>0.74097222222222225</v>
      </c>
      <c r="K24" s="145">
        <f t="shared" si="1"/>
        <v>0.74444444444444446</v>
      </c>
      <c r="L24" s="145">
        <v>0.7944444444444444</v>
      </c>
      <c r="M24" s="146">
        <v>0.8125</v>
      </c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</row>
    <row r="25" spans="1:26" ht="17" x14ac:dyDescent="0.2">
      <c r="A25" s="144" t="str">
        <f t="shared" si="0"/>
        <v>Thursday</v>
      </c>
      <c r="B25" s="109">
        <v>45680</v>
      </c>
      <c r="C25" s="145">
        <v>0.27361111111111108</v>
      </c>
      <c r="D25" s="145">
        <v>0.29166666666666669</v>
      </c>
      <c r="E25" s="145">
        <v>0.32777777777777778</v>
      </c>
      <c r="F25" s="145">
        <v>0.53472222222222221</v>
      </c>
      <c r="G25" s="145">
        <v>0.54166666666666663</v>
      </c>
      <c r="H25" s="145">
        <v>0.64444444444444449</v>
      </c>
      <c r="I25" s="145">
        <v>0.66666666666666663</v>
      </c>
      <c r="J25" s="145">
        <v>0.7416666666666667</v>
      </c>
      <c r="K25" s="145">
        <f t="shared" si="1"/>
        <v>0.74513888888888891</v>
      </c>
      <c r="L25" s="145">
        <v>0.79513888888888884</v>
      </c>
      <c r="M25" s="146">
        <v>0.8125</v>
      </c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ht="17" x14ac:dyDescent="0.2">
      <c r="A26" s="144" t="str">
        <f t="shared" si="0"/>
        <v>Friday</v>
      </c>
      <c r="B26" s="109">
        <v>45681</v>
      </c>
      <c r="C26" s="145">
        <v>0.27361111111111108</v>
      </c>
      <c r="D26" s="145">
        <v>0.29166666666666669</v>
      </c>
      <c r="E26" s="145">
        <v>0.32708333333333334</v>
      </c>
      <c r="F26" s="145">
        <v>0.53472222222222221</v>
      </c>
      <c r="G26" s="145">
        <v>0.54166666666666663</v>
      </c>
      <c r="H26" s="145">
        <v>0.64513888888888882</v>
      </c>
      <c r="I26" s="145">
        <v>0.66666666666666663</v>
      </c>
      <c r="J26" s="145">
        <v>0.74236111111111114</v>
      </c>
      <c r="K26" s="145">
        <f t="shared" si="1"/>
        <v>0.74583333333333335</v>
      </c>
      <c r="L26" s="145">
        <v>0.79583333333333339</v>
      </c>
      <c r="M26" s="146">
        <v>0.8125</v>
      </c>
      <c r="N26" s="117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</row>
    <row r="27" spans="1:26" ht="15.75" customHeight="1" x14ac:dyDescent="0.2">
      <c r="A27" s="144" t="str">
        <f t="shared" si="0"/>
        <v>Saturday</v>
      </c>
      <c r="B27" s="109">
        <v>45682</v>
      </c>
      <c r="C27" s="145">
        <v>0.27291666666666664</v>
      </c>
      <c r="D27" s="145">
        <v>0.29166666666666669</v>
      </c>
      <c r="E27" s="145">
        <v>0.3263888888888889</v>
      </c>
      <c r="F27" s="145">
        <v>0.53472222222222221</v>
      </c>
      <c r="G27" s="145">
        <v>0.54166666666666663</v>
      </c>
      <c r="H27" s="145">
        <v>0.64583333333333337</v>
      </c>
      <c r="I27" s="145">
        <v>0.66666666666666663</v>
      </c>
      <c r="J27" s="145">
        <v>0.74305555555555547</v>
      </c>
      <c r="K27" s="145">
        <f t="shared" si="1"/>
        <v>0.74652777777777768</v>
      </c>
      <c r="L27" s="145">
        <v>0.79652777777777783</v>
      </c>
      <c r="M27" s="146">
        <v>0.8125</v>
      </c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</row>
    <row r="28" spans="1:26" ht="17" x14ac:dyDescent="0.2">
      <c r="A28" s="144" t="str">
        <f t="shared" si="0"/>
        <v>Sunday</v>
      </c>
      <c r="B28" s="109">
        <v>45683</v>
      </c>
      <c r="C28" s="145">
        <v>0.27291666666666664</v>
      </c>
      <c r="D28" s="145">
        <v>0.29166666666666669</v>
      </c>
      <c r="E28" s="145">
        <v>0.32569444444444445</v>
      </c>
      <c r="F28" s="145">
        <v>0.53541666666666665</v>
      </c>
      <c r="G28" s="145">
        <v>0.54166666666666663</v>
      </c>
      <c r="H28" s="145">
        <v>0.64652777777777781</v>
      </c>
      <c r="I28" s="145">
        <v>0.65625</v>
      </c>
      <c r="J28" s="145">
        <v>0.74375000000000002</v>
      </c>
      <c r="K28" s="145">
        <f t="shared" si="1"/>
        <v>0.74722222222222223</v>
      </c>
      <c r="L28" s="145">
        <v>0.79722222222222217</v>
      </c>
      <c r="M28" s="146">
        <v>0.8125</v>
      </c>
      <c r="N28" s="117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</row>
    <row r="29" spans="1:26" ht="17" x14ac:dyDescent="0.2">
      <c r="A29" s="144" t="str">
        <f t="shared" si="0"/>
        <v>Monday</v>
      </c>
      <c r="B29" s="109">
        <v>45684</v>
      </c>
      <c r="C29" s="145">
        <v>0.2722222222222222</v>
      </c>
      <c r="D29" s="145">
        <v>0.29166666666666669</v>
      </c>
      <c r="E29" s="145">
        <v>0.32569444444444445</v>
      </c>
      <c r="F29" s="145">
        <v>0.53541666666666665</v>
      </c>
      <c r="G29" s="145">
        <v>0.54166666666666663</v>
      </c>
      <c r="H29" s="145">
        <v>0.64722222222222225</v>
      </c>
      <c r="I29" s="145">
        <v>0.66666666666666663</v>
      </c>
      <c r="J29" s="145">
        <v>0.74444444444444446</v>
      </c>
      <c r="K29" s="145">
        <f t="shared" si="1"/>
        <v>0.74791666666666667</v>
      </c>
      <c r="L29" s="145">
        <v>0.79791666666666661</v>
      </c>
      <c r="M29" s="146">
        <v>0.8125</v>
      </c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</row>
    <row r="30" spans="1:26" ht="17" x14ac:dyDescent="0.2">
      <c r="A30" s="144" t="str">
        <f t="shared" si="0"/>
        <v>Tuesday</v>
      </c>
      <c r="B30" s="109">
        <v>45685</v>
      </c>
      <c r="C30" s="145">
        <v>0.2722222222222222</v>
      </c>
      <c r="D30" s="145">
        <v>0.29166666666666669</v>
      </c>
      <c r="E30" s="145">
        <v>0.32500000000000001</v>
      </c>
      <c r="F30" s="145">
        <v>0.53541666666666665</v>
      </c>
      <c r="G30" s="145">
        <v>0.54166666666666663</v>
      </c>
      <c r="H30" s="145">
        <v>0.6479166666666667</v>
      </c>
      <c r="I30" s="145">
        <v>0.66666666666666663</v>
      </c>
      <c r="J30" s="145">
        <v>0.74513888888888891</v>
      </c>
      <c r="K30" s="145">
        <f t="shared" si="1"/>
        <v>0.74861111111111112</v>
      </c>
      <c r="L30" s="145">
        <v>0.79861111111111116</v>
      </c>
      <c r="M30" s="146">
        <v>0.8125</v>
      </c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</row>
    <row r="31" spans="1:26" ht="17" x14ac:dyDescent="0.2">
      <c r="A31" s="144" t="str">
        <f t="shared" si="0"/>
        <v>Wednesday</v>
      </c>
      <c r="B31" s="109">
        <v>45686</v>
      </c>
      <c r="C31" s="145">
        <v>0.27152777777777776</v>
      </c>
      <c r="D31" s="145">
        <v>0.29166666666666669</v>
      </c>
      <c r="E31" s="145">
        <v>0.32430555555555557</v>
      </c>
      <c r="F31" s="145">
        <v>0.53541666666666665</v>
      </c>
      <c r="G31" s="145">
        <v>0.54166666666666663</v>
      </c>
      <c r="H31" s="145">
        <v>0.64861111111111114</v>
      </c>
      <c r="I31" s="145">
        <v>0.66666666666666663</v>
      </c>
      <c r="J31" s="145">
        <v>0.74652777777777779</v>
      </c>
      <c r="K31" s="145">
        <f t="shared" si="1"/>
        <v>0.75</v>
      </c>
      <c r="L31" s="145">
        <v>0.7993055555555556</v>
      </c>
      <c r="M31" s="146">
        <v>0.8125</v>
      </c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</row>
    <row r="32" spans="1:26" ht="17" x14ac:dyDescent="0.2">
      <c r="A32" s="144" t="str">
        <f t="shared" si="0"/>
        <v>Thursday</v>
      </c>
      <c r="B32" s="109">
        <v>45687</v>
      </c>
      <c r="C32" s="145">
        <v>0.27083333333333331</v>
      </c>
      <c r="D32" s="145">
        <v>0.29166666666666669</v>
      </c>
      <c r="E32" s="145">
        <v>0.32361111111111113</v>
      </c>
      <c r="F32" s="145">
        <v>0.53541666666666665</v>
      </c>
      <c r="G32" s="145">
        <v>0.54166666666666663</v>
      </c>
      <c r="H32" s="145">
        <v>0.64930555555555558</v>
      </c>
      <c r="I32" s="145">
        <v>0.66666666666666663</v>
      </c>
      <c r="J32" s="145">
        <v>0.74722222222222223</v>
      </c>
      <c r="K32" s="145">
        <f t="shared" si="1"/>
        <v>0.75069444444444444</v>
      </c>
      <c r="L32" s="145">
        <v>0.79999999999999993</v>
      </c>
      <c r="M32" s="146">
        <v>0.8125</v>
      </c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</row>
    <row r="33" spans="1:26" ht="17" x14ac:dyDescent="0.2">
      <c r="A33" s="144" t="str">
        <f t="shared" si="0"/>
        <v>Friday</v>
      </c>
      <c r="B33" s="109">
        <v>45688</v>
      </c>
      <c r="C33" s="145">
        <v>0.27013888888888887</v>
      </c>
      <c r="D33" s="145">
        <v>0.29166666666666669</v>
      </c>
      <c r="E33" s="145">
        <v>0.32291666666666669</v>
      </c>
      <c r="F33" s="145">
        <v>0.53541666666666665</v>
      </c>
      <c r="G33" s="145">
        <v>0.54166666666666663</v>
      </c>
      <c r="H33" s="145">
        <v>0.65</v>
      </c>
      <c r="I33" s="145">
        <v>0.66666666666666663</v>
      </c>
      <c r="J33" s="145">
        <v>0.74791666666666667</v>
      </c>
      <c r="K33" s="145">
        <f t="shared" si="1"/>
        <v>0.75138888888888888</v>
      </c>
      <c r="L33" s="145">
        <v>0.80138888888888893</v>
      </c>
      <c r="M33" s="146">
        <v>0.8125</v>
      </c>
      <c r="N33" s="117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</row>
    <row r="34" spans="1:26" ht="15.75" customHeight="1" x14ac:dyDescent="0.2">
      <c r="A34" s="113" t="str">
        <f t="shared" si="0"/>
        <v>Saturday</v>
      </c>
      <c r="B34" s="109">
        <v>45689</v>
      </c>
      <c r="C34" s="110">
        <v>0.27013888888888887</v>
      </c>
      <c r="D34" s="110">
        <v>0.29166666666666669</v>
      </c>
      <c r="E34" s="110">
        <v>0.32291666666666669</v>
      </c>
      <c r="F34" s="110">
        <v>0.53611111111111109</v>
      </c>
      <c r="G34" s="110">
        <v>0.54166666666666663</v>
      </c>
      <c r="H34" s="110">
        <v>0.65069444444444446</v>
      </c>
      <c r="I34" s="110">
        <v>0.66666666666666663</v>
      </c>
      <c r="J34" s="110">
        <v>0.74861111111111101</v>
      </c>
      <c r="K34" s="110">
        <f t="shared" si="1"/>
        <v>0.75208333333333321</v>
      </c>
      <c r="L34" s="110">
        <v>0.80208333333333337</v>
      </c>
      <c r="M34" s="111">
        <v>0.8125</v>
      </c>
      <c r="N34" s="117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</row>
    <row r="35" spans="1:26" ht="17" x14ac:dyDescent="0.2">
      <c r="A35" s="144" t="str">
        <f t="shared" si="0"/>
        <v>Sunday</v>
      </c>
      <c r="B35" s="109">
        <v>45690</v>
      </c>
      <c r="C35" s="145">
        <v>0.26944444444444443</v>
      </c>
      <c r="D35" s="145">
        <v>0.29166666666666669</v>
      </c>
      <c r="E35" s="145">
        <v>0.32222222222222224</v>
      </c>
      <c r="F35" s="145">
        <v>0.53611111111111109</v>
      </c>
      <c r="G35" s="145">
        <v>0.54166666666666663</v>
      </c>
      <c r="H35" s="145">
        <v>0.65138888888888891</v>
      </c>
      <c r="I35" s="145">
        <v>0.66666666666666663</v>
      </c>
      <c r="J35" s="145">
        <v>0.74930555555555556</v>
      </c>
      <c r="K35" s="145">
        <f t="shared" si="1"/>
        <v>0.75277777777777777</v>
      </c>
      <c r="L35" s="145">
        <v>0.8027777777777777</v>
      </c>
      <c r="M35" s="146">
        <v>0.8125</v>
      </c>
      <c r="N35" s="117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</row>
    <row r="36" spans="1:26" ht="17" x14ac:dyDescent="0.2">
      <c r="A36" s="144" t="str">
        <f t="shared" si="0"/>
        <v>Monday</v>
      </c>
      <c r="B36" s="109">
        <v>45691</v>
      </c>
      <c r="C36" s="145">
        <v>0.26874999999999999</v>
      </c>
      <c r="D36" s="145">
        <v>0.29166666666666669</v>
      </c>
      <c r="E36" s="145">
        <v>0.3215277777777778</v>
      </c>
      <c r="F36" s="145">
        <v>0.53611111111111109</v>
      </c>
      <c r="G36" s="145">
        <v>0.54166666666666663</v>
      </c>
      <c r="H36" s="145">
        <v>0.65208333333333335</v>
      </c>
      <c r="I36" s="145">
        <v>0.66666666666666663</v>
      </c>
      <c r="J36" s="145">
        <v>0.75069444444444444</v>
      </c>
      <c r="K36" s="145">
        <f t="shared" si="1"/>
        <v>0.75416666666666665</v>
      </c>
      <c r="L36" s="145">
        <v>0.80347222222222225</v>
      </c>
      <c r="M36" s="146">
        <v>0.8125</v>
      </c>
      <c r="N36" s="117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</row>
    <row r="37" spans="1:26" ht="17" x14ac:dyDescent="0.2">
      <c r="A37" s="144" t="str">
        <f t="shared" si="0"/>
        <v>Tuesday</v>
      </c>
      <c r="B37" s="109">
        <v>45692</v>
      </c>
      <c r="C37" s="145">
        <v>0.26805555555555555</v>
      </c>
      <c r="D37" s="145">
        <v>0.29166666666666669</v>
      </c>
      <c r="E37" s="145">
        <v>0.32083333333333336</v>
      </c>
      <c r="F37" s="145">
        <v>0.53611111111111109</v>
      </c>
      <c r="G37" s="145">
        <v>0.54166666666666663</v>
      </c>
      <c r="H37" s="145">
        <v>0.65208333333333335</v>
      </c>
      <c r="I37" s="145">
        <v>0.66666666666666663</v>
      </c>
      <c r="J37" s="145">
        <v>0.75138888888888899</v>
      </c>
      <c r="K37" s="145">
        <f t="shared" si="1"/>
        <v>0.7548611111111112</v>
      </c>
      <c r="L37" s="145">
        <v>0.8041666666666667</v>
      </c>
      <c r="M37" s="146">
        <v>0.8125</v>
      </c>
      <c r="N37" s="117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</row>
    <row r="38" spans="1:26" ht="17" x14ac:dyDescent="0.2">
      <c r="A38" s="144" t="str">
        <f t="shared" si="0"/>
        <v>Wednesday</v>
      </c>
      <c r="B38" s="109">
        <v>45693</v>
      </c>
      <c r="C38" s="145">
        <v>0.2673611111111111</v>
      </c>
      <c r="D38" s="145">
        <v>0.29166666666666669</v>
      </c>
      <c r="E38" s="145">
        <v>0.32013888888888892</v>
      </c>
      <c r="F38" s="145">
        <v>0.53611111111111109</v>
      </c>
      <c r="G38" s="145">
        <v>0.54166666666666663</v>
      </c>
      <c r="H38" s="145">
        <v>0.65277777777777779</v>
      </c>
      <c r="I38" s="145">
        <v>0.66666666666666663</v>
      </c>
      <c r="J38" s="145">
        <v>0.75208333333333333</v>
      </c>
      <c r="K38" s="145">
        <f t="shared" si="1"/>
        <v>0.75555555555555554</v>
      </c>
      <c r="L38" s="145">
        <v>0.80486111111111114</v>
      </c>
      <c r="M38" s="146">
        <v>0.8125</v>
      </c>
      <c r="N38" s="117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ht="17" x14ac:dyDescent="0.2">
      <c r="A39" s="144" t="str">
        <f t="shared" si="0"/>
        <v>Thursday</v>
      </c>
      <c r="B39" s="109">
        <v>45694</v>
      </c>
      <c r="C39" s="145">
        <v>0.26666666666666666</v>
      </c>
      <c r="D39" s="145">
        <v>0.29166666666666669</v>
      </c>
      <c r="E39" s="145">
        <v>0.31944444444444448</v>
      </c>
      <c r="F39" s="145">
        <v>0.53611111111111109</v>
      </c>
      <c r="G39" s="145">
        <v>0.54166666666666663</v>
      </c>
      <c r="H39" s="145">
        <v>0.65347222222222223</v>
      </c>
      <c r="I39" s="145">
        <v>0.66666666666666663</v>
      </c>
      <c r="J39" s="145">
        <v>0.75277777777777777</v>
      </c>
      <c r="K39" s="145">
        <f t="shared" si="1"/>
        <v>0.75624999999999998</v>
      </c>
      <c r="L39" s="145">
        <v>0.80555555555555547</v>
      </c>
      <c r="M39" s="146">
        <v>0.8125</v>
      </c>
      <c r="N39" s="117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ht="17" x14ac:dyDescent="0.2">
      <c r="A40" s="144" t="str">
        <f t="shared" si="0"/>
        <v>Friday</v>
      </c>
      <c r="B40" s="109">
        <v>45695</v>
      </c>
      <c r="C40" s="145">
        <v>0.26666666666666666</v>
      </c>
      <c r="D40" s="145">
        <v>0.29166666666666669</v>
      </c>
      <c r="E40" s="145">
        <v>0.31875000000000003</v>
      </c>
      <c r="F40" s="145">
        <v>0.53611111111111109</v>
      </c>
      <c r="G40" s="145">
        <v>0.54166666666666663</v>
      </c>
      <c r="H40" s="145">
        <v>0.65416666666666667</v>
      </c>
      <c r="I40" s="145">
        <v>0.66666666666666663</v>
      </c>
      <c r="J40" s="145">
        <v>0.75347222222222221</v>
      </c>
      <c r="K40" s="145">
        <f t="shared" si="1"/>
        <v>0.75694444444444442</v>
      </c>
      <c r="L40" s="145">
        <v>0.80625000000000002</v>
      </c>
      <c r="M40" s="146">
        <v>0.8125</v>
      </c>
      <c r="N40" s="117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ht="15.75" customHeight="1" x14ac:dyDescent="0.2">
      <c r="A41" s="144" t="str">
        <f t="shared" si="0"/>
        <v>Saturday</v>
      </c>
      <c r="B41" s="109">
        <v>45696</v>
      </c>
      <c r="C41" s="145">
        <v>0.26597222222222222</v>
      </c>
      <c r="D41" s="145">
        <v>0.29166666666666669</v>
      </c>
      <c r="E41" s="145">
        <v>0.31805555555555554</v>
      </c>
      <c r="F41" s="145">
        <v>0.53611111111111109</v>
      </c>
      <c r="G41" s="145">
        <v>0.54166666666666663</v>
      </c>
      <c r="H41" s="145">
        <v>0.65486111111111112</v>
      </c>
      <c r="I41" s="145">
        <v>0.66666666666666663</v>
      </c>
      <c r="J41" s="145">
        <v>0.75416666666666676</v>
      </c>
      <c r="K41" s="145">
        <f t="shared" si="1"/>
        <v>0.75763888888888897</v>
      </c>
      <c r="L41" s="145">
        <v>0.80694444444444446</v>
      </c>
      <c r="M41" s="146">
        <v>0.8125</v>
      </c>
      <c r="N41" s="117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17" x14ac:dyDescent="0.2">
      <c r="A42" s="144" t="str">
        <f t="shared" si="0"/>
        <v>Sunday</v>
      </c>
      <c r="B42" s="109">
        <v>45697</v>
      </c>
      <c r="C42" s="145">
        <v>0.26527777777777778</v>
      </c>
      <c r="D42" s="145">
        <v>0.29166666666666669</v>
      </c>
      <c r="E42" s="145">
        <v>0.31736111111111115</v>
      </c>
      <c r="F42" s="145">
        <v>0.53611111111111109</v>
      </c>
      <c r="G42" s="145">
        <v>0.54166666666666663</v>
      </c>
      <c r="H42" s="145">
        <v>0.65555555555555556</v>
      </c>
      <c r="I42" s="145">
        <v>0.65625</v>
      </c>
      <c r="J42" s="145">
        <v>0.75555555555555554</v>
      </c>
      <c r="K42" s="145">
        <f t="shared" si="1"/>
        <v>0.75902777777777775</v>
      </c>
      <c r="L42" s="145">
        <v>0.80763888888888891</v>
      </c>
      <c r="M42" s="146">
        <v>0.8125</v>
      </c>
      <c r="N42" s="117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  <row r="43" spans="1:26" ht="17" x14ac:dyDescent="0.2">
      <c r="A43" s="144" t="str">
        <f t="shared" si="0"/>
        <v>Monday</v>
      </c>
      <c r="B43" s="109">
        <v>45698</v>
      </c>
      <c r="C43" s="145">
        <v>0.26458333333333334</v>
      </c>
      <c r="D43" s="145">
        <v>0.29166666666666669</v>
      </c>
      <c r="E43" s="145">
        <v>0.31597222222222221</v>
      </c>
      <c r="F43" s="145">
        <v>0.53611111111111109</v>
      </c>
      <c r="G43" s="145">
        <v>0.54166666666666663</v>
      </c>
      <c r="H43" s="145">
        <v>0.65625</v>
      </c>
      <c r="I43" s="145">
        <v>0.66666666666666663</v>
      </c>
      <c r="J43" s="145">
        <v>0.75624999999999998</v>
      </c>
      <c r="K43" s="145">
        <f t="shared" si="1"/>
        <v>0.75972222222222219</v>
      </c>
      <c r="L43" s="145">
        <v>0.80833333333333324</v>
      </c>
      <c r="M43" s="146">
        <v>0.8125</v>
      </c>
      <c r="N43" s="117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17" x14ac:dyDescent="0.2">
      <c r="A44" s="113" t="str">
        <f t="shared" si="0"/>
        <v>Tuesday</v>
      </c>
      <c r="B44" s="109">
        <v>45699</v>
      </c>
      <c r="C44" s="110">
        <v>0.2638888888888889</v>
      </c>
      <c r="D44" s="110">
        <v>0.28125</v>
      </c>
      <c r="E44" s="110">
        <v>0.31527777777777777</v>
      </c>
      <c r="F44" s="110">
        <v>0.53611111111111109</v>
      </c>
      <c r="G44" s="110">
        <v>0.54166666666666663</v>
      </c>
      <c r="H44" s="110">
        <v>0.65694444444444444</v>
      </c>
      <c r="I44" s="110">
        <v>0.67708333333333337</v>
      </c>
      <c r="J44" s="110">
        <v>0.75694444444444453</v>
      </c>
      <c r="K44" s="110">
        <f t="shared" si="1"/>
        <v>0.76041666666666674</v>
      </c>
      <c r="L44" s="110">
        <v>0.80902777777777779</v>
      </c>
      <c r="M44" s="111">
        <v>0.82291666666666663</v>
      </c>
      <c r="N44" s="117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17" x14ac:dyDescent="0.2">
      <c r="A45" s="144" t="str">
        <f t="shared" si="0"/>
        <v>Wednesday</v>
      </c>
      <c r="B45" s="109">
        <v>45700</v>
      </c>
      <c r="C45" s="145">
        <v>0.26319444444444445</v>
      </c>
      <c r="D45" s="145">
        <v>0.28125</v>
      </c>
      <c r="E45" s="145">
        <v>0.31458333333333333</v>
      </c>
      <c r="F45" s="145">
        <v>0.53611111111111109</v>
      </c>
      <c r="G45" s="145">
        <v>0.54166666666666663</v>
      </c>
      <c r="H45" s="145">
        <v>0.65763888888888888</v>
      </c>
      <c r="I45" s="145">
        <v>0.67708333333333337</v>
      </c>
      <c r="J45" s="145">
        <v>0.75763888888888886</v>
      </c>
      <c r="K45" s="145">
        <f t="shared" si="1"/>
        <v>0.76111111111111107</v>
      </c>
      <c r="L45" s="145">
        <v>0.80972222222222223</v>
      </c>
      <c r="M45" s="146">
        <v>0.82291666666666663</v>
      </c>
      <c r="N45" s="117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17" x14ac:dyDescent="0.2">
      <c r="A46" s="144" t="str">
        <f t="shared" si="0"/>
        <v>Thursday</v>
      </c>
      <c r="B46" s="109">
        <v>45701</v>
      </c>
      <c r="C46" s="145">
        <v>0.26180555555555557</v>
      </c>
      <c r="D46" s="145">
        <v>0.28125</v>
      </c>
      <c r="E46" s="145">
        <v>0.31388888888888888</v>
      </c>
      <c r="F46" s="145">
        <v>0.53611111111111109</v>
      </c>
      <c r="G46" s="145">
        <v>0.54166666666666663</v>
      </c>
      <c r="H46" s="145">
        <v>0.65833333333333333</v>
      </c>
      <c r="I46" s="145">
        <v>0.67708333333333337</v>
      </c>
      <c r="J46" s="145">
        <v>0.7583333333333333</v>
      </c>
      <c r="K46" s="145">
        <f t="shared" si="1"/>
        <v>0.76180555555555551</v>
      </c>
      <c r="L46" s="145">
        <v>0.81041666666666667</v>
      </c>
      <c r="M46" s="146">
        <v>0.82291666666666663</v>
      </c>
      <c r="N46" s="117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</row>
    <row r="47" spans="1:26" ht="17" x14ac:dyDescent="0.2">
      <c r="A47" s="144" t="str">
        <f t="shared" si="0"/>
        <v>Friday</v>
      </c>
      <c r="B47" s="109">
        <v>45702</v>
      </c>
      <c r="C47" s="145">
        <v>0.26111111111111113</v>
      </c>
      <c r="D47" s="145">
        <v>0.28125</v>
      </c>
      <c r="E47" s="145">
        <v>0.31319444444444444</v>
      </c>
      <c r="F47" s="145">
        <v>0.53611111111111109</v>
      </c>
      <c r="G47" s="145">
        <v>0.54166666666666663</v>
      </c>
      <c r="H47" s="145">
        <v>0.65902777777777777</v>
      </c>
      <c r="I47" s="145">
        <v>0.67708333333333337</v>
      </c>
      <c r="J47" s="145">
        <v>0.75902777777777775</v>
      </c>
      <c r="K47" s="145">
        <f t="shared" si="1"/>
        <v>0.76249999999999996</v>
      </c>
      <c r="L47" s="145">
        <v>0.81111111111111101</v>
      </c>
      <c r="M47" s="146">
        <v>0.82291666666666663</v>
      </c>
      <c r="N47" s="117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</row>
    <row r="48" spans="1:26" ht="15.75" customHeight="1" x14ac:dyDescent="0.2">
      <c r="A48" s="144" t="str">
        <f t="shared" si="0"/>
        <v>Saturday</v>
      </c>
      <c r="B48" s="109">
        <v>45703</v>
      </c>
      <c r="C48" s="145">
        <v>0.26041666666666669</v>
      </c>
      <c r="D48" s="145">
        <v>0.28125</v>
      </c>
      <c r="E48" s="145">
        <v>0.31180555555555556</v>
      </c>
      <c r="F48" s="145">
        <v>0.53611111111111109</v>
      </c>
      <c r="G48" s="145">
        <v>0.54166666666666663</v>
      </c>
      <c r="H48" s="145">
        <v>0.65972222222222221</v>
      </c>
      <c r="I48" s="145">
        <v>0.67708333333333337</v>
      </c>
      <c r="J48" s="145">
        <v>0.76041666666666663</v>
      </c>
      <c r="K48" s="145">
        <f t="shared" si="1"/>
        <v>0.76388888888888884</v>
      </c>
      <c r="L48" s="145">
        <v>0.81180555555555556</v>
      </c>
      <c r="M48" s="146">
        <v>0.82291666666666663</v>
      </c>
      <c r="N48" s="117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6" ht="17" x14ac:dyDescent="0.2">
      <c r="A49" s="144" t="str">
        <f t="shared" si="0"/>
        <v>Sunday</v>
      </c>
      <c r="B49" s="109">
        <v>45704</v>
      </c>
      <c r="C49" s="145">
        <v>0.25972222222222224</v>
      </c>
      <c r="D49" s="145">
        <v>0.28125</v>
      </c>
      <c r="E49" s="145">
        <v>0.31111111111111112</v>
      </c>
      <c r="F49" s="145">
        <v>0.53611111111111109</v>
      </c>
      <c r="G49" s="145">
        <v>0.54166666666666663</v>
      </c>
      <c r="H49" s="145">
        <v>0.65972222222222221</v>
      </c>
      <c r="I49" s="145">
        <v>0.65972222222222221</v>
      </c>
      <c r="J49" s="145">
        <v>0.76111111111111107</v>
      </c>
      <c r="K49" s="145">
        <f t="shared" si="1"/>
        <v>0.76458333333333328</v>
      </c>
      <c r="L49" s="145">
        <v>0.8125</v>
      </c>
      <c r="M49" s="146">
        <v>0.82291666666666663</v>
      </c>
      <c r="N49" s="117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</row>
    <row r="50" spans="1:26" ht="17" x14ac:dyDescent="0.2">
      <c r="A50" s="144" t="str">
        <f t="shared" si="0"/>
        <v>Monday</v>
      </c>
      <c r="B50" s="109">
        <v>45705</v>
      </c>
      <c r="C50" s="145">
        <v>0.2590277777777778</v>
      </c>
      <c r="D50" s="145">
        <v>0.28125</v>
      </c>
      <c r="E50" s="145">
        <v>0.31041666666666667</v>
      </c>
      <c r="F50" s="145">
        <v>0.53611111111111109</v>
      </c>
      <c r="G50" s="145">
        <v>0.54166666666666663</v>
      </c>
      <c r="H50" s="145">
        <v>0.66041666666666665</v>
      </c>
      <c r="I50" s="145">
        <v>0.67708333333333337</v>
      </c>
      <c r="J50" s="145">
        <v>0.76180555555555562</v>
      </c>
      <c r="K50" s="145">
        <f t="shared" si="1"/>
        <v>0.76527777777777783</v>
      </c>
      <c r="L50" s="145">
        <v>0.81319444444444444</v>
      </c>
      <c r="M50" s="146">
        <v>0.82291666666666663</v>
      </c>
      <c r="N50" s="117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17" x14ac:dyDescent="0.2">
      <c r="A51" s="144" t="str">
        <f t="shared" si="0"/>
        <v>Tuesday</v>
      </c>
      <c r="B51" s="109">
        <v>45706</v>
      </c>
      <c r="C51" s="145">
        <v>0.25833333333333336</v>
      </c>
      <c r="D51" s="145">
        <v>0.28125</v>
      </c>
      <c r="E51" s="145">
        <v>0.30972222222222223</v>
      </c>
      <c r="F51" s="145">
        <v>0.53611111111111109</v>
      </c>
      <c r="G51" s="145">
        <v>0.54166666666666663</v>
      </c>
      <c r="H51" s="145">
        <v>0.66111111111111109</v>
      </c>
      <c r="I51" s="145">
        <v>0.67708333333333337</v>
      </c>
      <c r="J51" s="145">
        <v>0.76250000000000007</v>
      </c>
      <c r="K51" s="145">
        <f t="shared" si="1"/>
        <v>0.76597222222222228</v>
      </c>
      <c r="L51" s="145">
        <v>0.81388888888888899</v>
      </c>
      <c r="M51" s="146">
        <v>0.82291666666666663</v>
      </c>
      <c r="N51" s="117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17" x14ac:dyDescent="0.2">
      <c r="A52" s="144" t="str">
        <f t="shared" si="0"/>
        <v>Wednesday</v>
      </c>
      <c r="B52" s="109">
        <v>45707</v>
      </c>
      <c r="C52" s="145">
        <v>0.25694444444444448</v>
      </c>
      <c r="D52" s="145">
        <v>0.28125</v>
      </c>
      <c r="E52" s="145">
        <v>0.30833333333333335</v>
      </c>
      <c r="F52" s="145">
        <v>0.53611111111111109</v>
      </c>
      <c r="G52" s="145">
        <v>0.54166666666666663</v>
      </c>
      <c r="H52" s="145">
        <v>0.66180555555555554</v>
      </c>
      <c r="I52" s="145">
        <v>0.67708333333333337</v>
      </c>
      <c r="J52" s="145">
        <v>0.7631944444444444</v>
      </c>
      <c r="K52" s="145">
        <f t="shared" si="1"/>
        <v>0.76666666666666661</v>
      </c>
      <c r="L52" s="145">
        <v>0.81458333333333333</v>
      </c>
      <c r="M52" s="146">
        <v>0.82291666666666663</v>
      </c>
      <c r="N52" s="117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ht="17" x14ac:dyDescent="0.2">
      <c r="A53" s="144" t="str">
        <f t="shared" si="0"/>
        <v>Thursday</v>
      </c>
      <c r="B53" s="109">
        <v>45708</v>
      </c>
      <c r="C53" s="145">
        <v>0.25625000000000003</v>
      </c>
      <c r="D53" s="145">
        <v>0.28125</v>
      </c>
      <c r="E53" s="145">
        <v>0.30763888888888891</v>
      </c>
      <c r="F53" s="145">
        <v>0.53611111111111109</v>
      </c>
      <c r="G53" s="145">
        <v>0.54166666666666663</v>
      </c>
      <c r="H53" s="145">
        <v>0.66249999999999998</v>
      </c>
      <c r="I53" s="145">
        <v>0.67708333333333337</v>
      </c>
      <c r="J53" s="145">
        <v>0.76388888888888884</v>
      </c>
      <c r="K53" s="145">
        <f t="shared" si="1"/>
        <v>0.76736111111111105</v>
      </c>
      <c r="L53" s="145">
        <v>0.81597222222222221</v>
      </c>
      <c r="M53" s="146">
        <v>0.82291666666666663</v>
      </c>
      <c r="N53" s="117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</row>
    <row r="54" spans="1:26" ht="17" x14ac:dyDescent="0.2">
      <c r="A54" s="113" t="str">
        <f t="shared" si="0"/>
        <v>Friday</v>
      </c>
      <c r="B54" s="109">
        <v>45709</v>
      </c>
      <c r="C54" s="110">
        <v>0.25555555555555559</v>
      </c>
      <c r="D54" s="110">
        <v>0.27083333333333331</v>
      </c>
      <c r="E54" s="110">
        <v>0.30694444444444441</v>
      </c>
      <c r="F54" s="110">
        <v>0.53611111111111109</v>
      </c>
      <c r="G54" s="110">
        <v>0.54166666666666663</v>
      </c>
      <c r="H54" s="110">
        <v>0.66319444444444442</v>
      </c>
      <c r="I54" s="110">
        <v>0.6875</v>
      </c>
      <c r="J54" s="110">
        <v>0.76458333333333339</v>
      </c>
      <c r="K54" s="110">
        <f t="shared" si="1"/>
        <v>0.7680555555555556</v>
      </c>
      <c r="L54" s="110">
        <v>0.81666666666666676</v>
      </c>
      <c r="M54" s="111">
        <v>0.83333333333333337</v>
      </c>
      <c r="N54" s="117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</row>
    <row r="55" spans="1:26" ht="15.75" customHeight="1" x14ac:dyDescent="0.2">
      <c r="A55" s="144" t="str">
        <f t="shared" si="0"/>
        <v>Saturday</v>
      </c>
      <c r="B55" s="109">
        <v>45710</v>
      </c>
      <c r="C55" s="145">
        <v>0.25486111111111109</v>
      </c>
      <c r="D55" s="145">
        <v>0.27083333333333331</v>
      </c>
      <c r="E55" s="145">
        <v>0.30555555555555552</v>
      </c>
      <c r="F55" s="145">
        <v>0.53611111111111109</v>
      </c>
      <c r="G55" s="145">
        <v>0.54166666666666663</v>
      </c>
      <c r="H55" s="145">
        <v>0.66319444444444442</v>
      </c>
      <c r="I55" s="145">
        <v>0.6875</v>
      </c>
      <c r="J55" s="145">
        <v>0.76527777777777783</v>
      </c>
      <c r="K55" s="145">
        <f t="shared" si="1"/>
        <v>0.76875000000000004</v>
      </c>
      <c r="L55" s="145">
        <v>0.81736111111111109</v>
      </c>
      <c r="M55" s="146">
        <v>0.83333333333333337</v>
      </c>
      <c r="N55" s="117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ht="17" x14ac:dyDescent="0.2">
      <c r="A56" s="144" t="str">
        <f t="shared" si="0"/>
        <v>Sunday</v>
      </c>
      <c r="B56" s="109">
        <v>45711</v>
      </c>
      <c r="C56" s="145">
        <v>0.25347222222222221</v>
      </c>
      <c r="D56" s="145">
        <v>0.27083333333333331</v>
      </c>
      <c r="E56" s="145">
        <v>0.30486111111111108</v>
      </c>
      <c r="F56" s="145">
        <v>0.53541666666666665</v>
      </c>
      <c r="G56" s="145">
        <v>0.54166666666666663</v>
      </c>
      <c r="H56" s="145">
        <v>0.66388888888888886</v>
      </c>
      <c r="I56" s="145">
        <v>0.6875</v>
      </c>
      <c r="J56" s="145">
        <v>0.76666666666666661</v>
      </c>
      <c r="K56" s="145">
        <f t="shared" si="1"/>
        <v>0.77013888888888882</v>
      </c>
      <c r="L56" s="145">
        <v>0.81805555555555554</v>
      </c>
      <c r="M56" s="146">
        <v>0.83333333333333337</v>
      </c>
      <c r="N56" s="117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</row>
    <row r="57" spans="1:26" ht="17" x14ac:dyDescent="0.2">
      <c r="A57" s="144" t="str">
        <f t="shared" si="0"/>
        <v>Monday</v>
      </c>
      <c r="B57" s="109">
        <v>45712</v>
      </c>
      <c r="C57" s="145">
        <v>0.25277777777777777</v>
      </c>
      <c r="D57" s="145">
        <v>0.27083333333333331</v>
      </c>
      <c r="E57" s="145">
        <v>0.30416666666666664</v>
      </c>
      <c r="F57" s="145">
        <v>0.53541666666666665</v>
      </c>
      <c r="G57" s="145">
        <v>0.54166666666666663</v>
      </c>
      <c r="H57" s="145">
        <v>0.6645833333333333</v>
      </c>
      <c r="I57" s="145">
        <v>0.6875</v>
      </c>
      <c r="J57" s="145">
        <v>0.76736111111111116</v>
      </c>
      <c r="K57" s="145">
        <f t="shared" si="1"/>
        <v>0.77083333333333337</v>
      </c>
      <c r="L57" s="145">
        <v>0.81874999999999998</v>
      </c>
      <c r="M57" s="146">
        <v>0.83333333333333337</v>
      </c>
      <c r="N57" s="117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</row>
    <row r="58" spans="1:26" ht="17" x14ac:dyDescent="0.2">
      <c r="A58" s="144" t="str">
        <f t="shared" si="0"/>
        <v>Tuesday</v>
      </c>
      <c r="B58" s="109">
        <v>45713</v>
      </c>
      <c r="C58" s="145">
        <v>0.25208333333333333</v>
      </c>
      <c r="D58" s="145">
        <v>0.27083333333333331</v>
      </c>
      <c r="E58" s="145">
        <v>0.30277777777777776</v>
      </c>
      <c r="F58" s="145">
        <v>0.53541666666666665</v>
      </c>
      <c r="G58" s="145">
        <v>0.54166666666666663</v>
      </c>
      <c r="H58" s="145">
        <v>0.66527777777777775</v>
      </c>
      <c r="I58" s="145">
        <v>0.6875</v>
      </c>
      <c r="J58" s="145">
        <v>0.7680555555555556</v>
      </c>
      <c r="K58" s="145">
        <f t="shared" si="1"/>
        <v>0.77152777777777781</v>
      </c>
      <c r="L58" s="145">
        <v>0.81944444444444453</v>
      </c>
      <c r="M58" s="146">
        <v>0.83333333333333337</v>
      </c>
      <c r="N58" s="117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</row>
    <row r="59" spans="1:26" ht="17" x14ac:dyDescent="0.2">
      <c r="A59" s="144" t="str">
        <f t="shared" si="0"/>
        <v>Wednesday</v>
      </c>
      <c r="B59" s="109">
        <v>45714</v>
      </c>
      <c r="C59" s="145">
        <v>0.25069444444444444</v>
      </c>
      <c r="D59" s="145">
        <v>0.27083333333333331</v>
      </c>
      <c r="E59" s="145">
        <v>0.30208333333333331</v>
      </c>
      <c r="F59" s="145">
        <v>0.53541666666666665</v>
      </c>
      <c r="G59" s="145">
        <v>0.54166666666666663</v>
      </c>
      <c r="H59" s="145">
        <v>0.66527777777777775</v>
      </c>
      <c r="I59" s="145">
        <v>0.6875</v>
      </c>
      <c r="J59" s="145">
        <v>0.76874999999999993</v>
      </c>
      <c r="K59" s="145">
        <f t="shared" si="1"/>
        <v>0.77222222222222214</v>
      </c>
      <c r="L59" s="145">
        <v>0.82013888888888886</v>
      </c>
      <c r="M59" s="146">
        <v>0.83333333333333337</v>
      </c>
      <c r="N59" s="117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</row>
    <row r="60" spans="1:26" ht="17" x14ac:dyDescent="0.2">
      <c r="A60" s="144" t="str">
        <f t="shared" si="0"/>
        <v>Thursday</v>
      </c>
      <c r="B60" s="109">
        <v>45715</v>
      </c>
      <c r="C60" s="145">
        <v>0.25</v>
      </c>
      <c r="D60" s="145">
        <v>0.27083333333333331</v>
      </c>
      <c r="E60" s="145">
        <v>0.30069444444444443</v>
      </c>
      <c r="F60" s="145">
        <v>0.53541666666666665</v>
      </c>
      <c r="G60" s="145">
        <v>0.54166666666666663</v>
      </c>
      <c r="H60" s="145">
        <v>0.66597222222222219</v>
      </c>
      <c r="I60" s="145">
        <v>0.6875</v>
      </c>
      <c r="J60" s="145">
        <v>0.76944444444444438</v>
      </c>
      <c r="K60" s="145">
        <f t="shared" si="1"/>
        <v>0.77291666666666659</v>
      </c>
      <c r="L60" s="145">
        <v>0.8208333333333333</v>
      </c>
      <c r="M60" s="146">
        <v>0.83333333333333337</v>
      </c>
      <c r="N60" s="117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</row>
    <row r="61" spans="1:26" ht="17" x14ac:dyDescent="0.2">
      <c r="A61" s="144" t="str">
        <f t="shared" si="0"/>
        <v>Friday</v>
      </c>
      <c r="B61" s="109">
        <v>45716</v>
      </c>
      <c r="C61" s="145">
        <v>0.24861111111111112</v>
      </c>
      <c r="D61" s="145">
        <v>0.27083333333333331</v>
      </c>
      <c r="E61" s="145">
        <v>0.3</v>
      </c>
      <c r="F61" s="145">
        <v>0.53541666666666665</v>
      </c>
      <c r="G61" s="145">
        <v>0.54166666666666663</v>
      </c>
      <c r="H61" s="145">
        <v>0.66666666666666663</v>
      </c>
      <c r="I61" s="145">
        <v>0.6875</v>
      </c>
      <c r="J61" s="145">
        <v>0.77013888888888893</v>
      </c>
      <c r="K61" s="145">
        <f t="shared" si="1"/>
        <v>0.77361111111111114</v>
      </c>
      <c r="L61" s="145">
        <v>0.82152777777777775</v>
      </c>
      <c r="M61" s="146">
        <v>0.83333333333333337</v>
      </c>
      <c r="N61" s="117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</row>
    <row r="62" spans="1:26" ht="17" x14ac:dyDescent="0.2">
      <c r="A62" s="175" t="str">
        <f t="shared" si="0"/>
        <v>Saturday</v>
      </c>
      <c r="B62" s="176">
        <v>45717</v>
      </c>
      <c r="C62" s="174">
        <v>0.24722222222222223</v>
      </c>
      <c r="D62" s="174">
        <v>0.26041666666666669</v>
      </c>
      <c r="E62" s="174">
        <v>0.29791666666666666</v>
      </c>
      <c r="F62" s="174">
        <v>0.53472222222222221</v>
      </c>
      <c r="G62" s="174">
        <v>0.54166666666666663</v>
      </c>
      <c r="H62" s="174">
        <v>0.66736111111111107</v>
      </c>
      <c r="I62" s="174">
        <v>0.6875</v>
      </c>
      <c r="J62" s="174">
        <v>0.7715277777777777</v>
      </c>
      <c r="K62" s="174">
        <f t="shared" si="1"/>
        <v>0.77499999999999991</v>
      </c>
      <c r="L62" s="174">
        <v>0.82291666666666663</v>
      </c>
      <c r="M62" s="174">
        <v>0.85416666666666663</v>
      </c>
      <c r="N62" s="182">
        <v>1</v>
      </c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</row>
    <row r="63" spans="1:26" ht="17" x14ac:dyDescent="0.2">
      <c r="A63" s="177" t="str">
        <f t="shared" si="0"/>
        <v>Sunday</v>
      </c>
      <c r="B63" s="176">
        <v>45718</v>
      </c>
      <c r="C63" s="150">
        <v>0.24583333333333335</v>
      </c>
      <c r="D63" s="150">
        <v>0.26041666666666669</v>
      </c>
      <c r="E63" s="150">
        <v>0.29722222222222222</v>
      </c>
      <c r="F63" s="150">
        <v>0.53472222222222221</v>
      </c>
      <c r="G63" s="150">
        <v>0.54166666666666663</v>
      </c>
      <c r="H63" s="150">
        <v>0.66805555555555562</v>
      </c>
      <c r="I63" s="150">
        <v>0.6875</v>
      </c>
      <c r="J63" s="150">
        <v>0.77222222222222225</v>
      </c>
      <c r="K63" s="150">
        <f t="shared" si="1"/>
        <v>0.77569444444444446</v>
      </c>
      <c r="L63" s="150">
        <v>0.82361111111111107</v>
      </c>
      <c r="M63" s="150">
        <v>0.85416666666666663</v>
      </c>
      <c r="N63" s="182">
        <v>2</v>
      </c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</row>
    <row r="64" spans="1:26" ht="17" x14ac:dyDescent="0.2">
      <c r="A64" s="177" t="str">
        <f t="shared" si="0"/>
        <v>Monday</v>
      </c>
      <c r="B64" s="176">
        <v>45719</v>
      </c>
      <c r="C64" s="150">
        <v>0.24513888888888888</v>
      </c>
      <c r="D64" s="150">
        <v>0.26041666666666669</v>
      </c>
      <c r="E64" s="150">
        <v>0.29583333333333334</v>
      </c>
      <c r="F64" s="150">
        <v>0.53472222222222221</v>
      </c>
      <c r="G64" s="150">
        <v>0.54166666666666663</v>
      </c>
      <c r="H64" s="150">
        <v>0.66875000000000007</v>
      </c>
      <c r="I64" s="150">
        <v>0.6875</v>
      </c>
      <c r="J64" s="150">
        <v>0.7729166666666667</v>
      </c>
      <c r="K64" s="150">
        <f t="shared" si="1"/>
        <v>0.77638888888888891</v>
      </c>
      <c r="L64" s="150">
        <v>0.82430555555555562</v>
      </c>
      <c r="M64" s="150">
        <v>0.85416666666666663</v>
      </c>
      <c r="N64" s="182">
        <v>3</v>
      </c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</row>
    <row r="65" spans="1:26" ht="17" x14ac:dyDescent="0.2">
      <c r="A65" s="177" t="str">
        <f t="shared" si="0"/>
        <v>Tuesday</v>
      </c>
      <c r="B65" s="176">
        <v>45720</v>
      </c>
      <c r="C65" s="150">
        <v>0.24374999999999999</v>
      </c>
      <c r="D65" s="150">
        <v>0.26041666666666669</v>
      </c>
      <c r="E65" s="150">
        <v>0.2951388888888889</v>
      </c>
      <c r="F65" s="150">
        <v>0.53472222222222221</v>
      </c>
      <c r="G65" s="150">
        <v>0.54166666666666663</v>
      </c>
      <c r="H65" s="150">
        <v>0.66875000000000007</v>
      </c>
      <c r="I65" s="150">
        <v>0.6875</v>
      </c>
      <c r="J65" s="150">
        <v>0.77361111111111114</v>
      </c>
      <c r="K65" s="150">
        <f t="shared" si="1"/>
        <v>0.77708333333333335</v>
      </c>
      <c r="L65" s="150">
        <v>0.82500000000000007</v>
      </c>
      <c r="M65" s="150">
        <v>0.85416666666666663</v>
      </c>
      <c r="N65" s="182">
        <v>4</v>
      </c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</row>
    <row r="66" spans="1:26" ht="17" x14ac:dyDescent="0.2">
      <c r="A66" s="177" t="str">
        <f t="shared" ref="A66:A71" si="2">TEXT(WEEKDAY(B66),"dddd")</f>
        <v>Wednesday</v>
      </c>
      <c r="B66" s="176">
        <v>45721</v>
      </c>
      <c r="C66" s="150">
        <v>0.24305555555555555</v>
      </c>
      <c r="D66" s="150">
        <v>0.26041666666666669</v>
      </c>
      <c r="E66" s="150">
        <v>0.29375000000000001</v>
      </c>
      <c r="F66" s="150">
        <v>0.53402777777777777</v>
      </c>
      <c r="G66" s="150">
        <v>0.54166666666666663</v>
      </c>
      <c r="H66" s="150">
        <v>0.6694444444444444</v>
      </c>
      <c r="I66" s="150">
        <v>0.6875</v>
      </c>
      <c r="J66" s="150">
        <v>0.77430555555555547</v>
      </c>
      <c r="K66" s="150">
        <f t="shared" si="1"/>
        <v>0.77777777777777768</v>
      </c>
      <c r="L66" s="150">
        <v>0.8256944444444444</v>
      </c>
      <c r="M66" s="150">
        <v>0.85416666666666663</v>
      </c>
      <c r="N66" s="182">
        <v>5</v>
      </c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</row>
    <row r="67" spans="1:26" ht="17" x14ac:dyDescent="0.2">
      <c r="A67" s="177" t="str">
        <f t="shared" si="2"/>
        <v>Thursday</v>
      </c>
      <c r="B67" s="176">
        <v>45722</v>
      </c>
      <c r="C67" s="150">
        <v>0.24166666666666667</v>
      </c>
      <c r="D67" s="150">
        <v>0.26041666666666669</v>
      </c>
      <c r="E67" s="150">
        <v>0.29305555555555557</v>
      </c>
      <c r="F67" s="150">
        <v>0.53402777777777777</v>
      </c>
      <c r="G67" s="150">
        <v>0.54166666666666663</v>
      </c>
      <c r="H67" s="150">
        <v>0.67013888888888884</v>
      </c>
      <c r="I67" s="150">
        <v>0.6875</v>
      </c>
      <c r="J67" s="150">
        <v>0.77500000000000002</v>
      </c>
      <c r="K67" s="150">
        <f t="shared" ref="K67:K130" si="3">J67+(5/1440)</f>
        <v>0.77847222222222223</v>
      </c>
      <c r="L67" s="150">
        <v>0.82638888888888884</v>
      </c>
      <c r="M67" s="150">
        <v>0.85416666666666663</v>
      </c>
      <c r="N67" s="182">
        <v>6</v>
      </c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</row>
    <row r="68" spans="1:26" ht="15.75" customHeight="1" x14ac:dyDescent="0.2">
      <c r="A68" s="177" t="str">
        <f t="shared" si="2"/>
        <v>Friday</v>
      </c>
      <c r="B68" s="176">
        <v>45723</v>
      </c>
      <c r="C68" s="150">
        <v>0.24097222222222223</v>
      </c>
      <c r="D68" s="150">
        <v>0.26041666666666669</v>
      </c>
      <c r="E68" s="150">
        <v>0.29166666666666669</v>
      </c>
      <c r="F68" s="150">
        <v>0.53402777777777777</v>
      </c>
      <c r="G68" s="150">
        <v>0.54166666666666663</v>
      </c>
      <c r="H68" s="150">
        <v>0.67013888888888884</v>
      </c>
      <c r="I68" s="150">
        <v>0.6875</v>
      </c>
      <c r="J68" s="150">
        <v>0.77569444444444446</v>
      </c>
      <c r="K68" s="150">
        <f t="shared" si="3"/>
        <v>0.77916666666666667</v>
      </c>
      <c r="L68" s="150">
        <v>0.82708333333333339</v>
      </c>
      <c r="M68" s="150">
        <v>0.85416666666666663</v>
      </c>
      <c r="N68" s="182">
        <v>7</v>
      </c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</row>
    <row r="69" spans="1:26" ht="17" x14ac:dyDescent="0.2">
      <c r="A69" s="177" t="str">
        <f t="shared" si="2"/>
        <v>Saturday</v>
      </c>
      <c r="B69" s="176">
        <v>45724</v>
      </c>
      <c r="C69" s="150">
        <v>0.23958333333333334</v>
      </c>
      <c r="D69" s="150">
        <v>0.26041666666666669</v>
      </c>
      <c r="E69" s="150">
        <v>0.29097222222222224</v>
      </c>
      <c r="F69" s="150">
        <v>0.53402777777777777</v>
      </c>
      <c r="G69" s="150">
        <v>0.54166666666666663</v>
      </c>
      <c r="H69" s="150">
        <v>0.67083333333333339</v>
      </c>
      <c r="I69" s="150">
        <v>0.6875</v>
      </c>
      <c r="J69" s="150">
        <v>0.77708333333333324</v>
      </c>
      <c r="K69" s="150">
        <f t="shared" si="3"/>
        <v>0.78055555555555545</v>
      </c>
      <c r="L69" s="150">
        <v>0.82777777777777783</v>
      </c>
      <c r="M69" s="150">
        <v>0.85416666666666663</v>
      </c>
      <c r="N69" s="182">
        <v>8</v>
      </c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</row>
    <row r="70" spans="1:26" ht="17" x14ac:dyDescent="0.2">
      <c r="A70" s="178" t="str">
        <f t="shared" si="2"/>
        <v>Sunday</v>
      </c>
      <c r="B70" s="176">
        <v>45725</v>
      </c>
      <c r="C70" s="179">
        <v>0.28055555555555556</v>
      </c>
      <c r="D70" s="179">
        <v>0.30208333333333331</v>
      </c>
      <c r="E70" s="179">
        <v>0.33124999999999999</v>
      </c>
      <c r="F70" s="179">
        <v>0.57500000000000007</v>
      </c>
      <c r="G70" s="179">
        <v>0.58333333333333337</v>
      </c>
      <c r="H70" s="179">
        <v>0.71250000000000002</v>
      </c>
      <c r="I70" s="179">
        <v>0.72916666666666663</v>
      </c>
      <c r="J70" s="179">
        <v>0.81944444444444453</v>
      </c>
      <c r="K70" s="179">
        <f t="shared" ref="K70" si="4">J70+(5/1440)</f>
        <v>0.82291666666666674</v>
      </c>
      <c r="L70" s="179">
        <v>0.87013888888888891</v>
      </c>
      <c r="M70" s="179">
        <v>0.89583333333333337</v>
      </c>
      <c r="N70" s="183">
        <v>9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</row>
    <row r="71" spans="1:26" s="155" customFormat="1" ht="17" x14ac:dyDescent="0.2">
      <c r="A71" s="177" t="str">
        <f t="shared" si="2"/>
        <v>Monday</v>
      </c>
      <c r="B71" s="176">
        <v>45726</v>
      </c>
      <c r="C71" s="180">
        <v>0.28055555555555556</v>
      </c>
      <c r="D71" s="180">
        <v>0.30208333333333331</v>
      </c>
      <c r="E71" s="180">
        <v>0.33124999999999999</v>
      </c>
      <c r="F71" s="180">
        <v>0.57500000000000007</v>
      </c>
      <c r="G71" s="180">
        <v>0.58333333333333337</v>
      </c>
      <c r="H71" s="180">
        <v>0.71250000000000002</v>
      </c>
      <c r="I71" s="180">
        <v>0.72916666666666663</v>
      </c>
      <c r="J71" s="180">
        <v>0.81944444444444453</v>
      </c>
      <c r="K71" s="180">
        <f t="shared" si="3"/>
        <v>0.82291666666666674</v>
      </c>
      <c r="L71" s="180">
        <v>0.87013888888888891</v>
      </c>
      <c r="M71" s="180">
        <v>0.89583333333333337</v>
      </c>
      <c r="N71" s="182">
        <v>10</v>
      </c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</row>
    <row r="72" spans="1:26" s="143" customFormat="1" ht="17" x14ac:dyDescent="0.2">
      <c r="A72" s="175" t="str">
        <f>TEXT(WEEKDAY(B72),"dddd")</f>
        <v>Tuesday</v>
      </c>
      <c r="B72" s="176">
        <v>45727</v>
      </c>
      <c r="C72" s="174">
        <v>0.27916666666666667</v>
      </c>
      <c r="D72" s="174">
        <v>0.29166666666666669</v>
      </c>
      <c r="E72" s="174">
        <v>0.3298611111111111</v>
      </c>
      <c r="F72" s="174">
        <v>0.57500000000000007</v>
      </c>
      <c r="G72" s="174">
        <v>0.58333333333333337</v>
      </c>
      <c r="H72" s="174">
        <v>0.71319444444444446</v>
      </c>
      <c r="I72" s="174">
        <v>0.72916666666666663</v>
      </c>
      <c r="J72" s="174">
        <v>0.82013888888888886</v>
      </c>
      <c r="K72" s="174">
        <f t="shared" si="3"/>
        <v>0.82361111111111107</v>
      </c>
      <c r="L72" s="174">
        <v>0.87083333333333324</v>
      </c>
      <c r="M72" s="174">
        <v>0.89583333333333337</v>
      </c>
      <c r="N72" s="182">
        <v>11</v>
      </c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</row>
    <row r="73" spans="1:26" ht="15.75" customHeight="1" x14ac:dyDescent="0.2">
      <c r="A73" s="181" t="str">
        <f>TEXT(WEEKDAY(B73),"dddd")</f>
        <v>Wednesday</v>
      </c>
      <c r="B73" s="176">
        <v>45728</v>
      </c>
      <c r="C73" s="150">
        <v>0.27777777777777779</v>
      </c>
      <c r="D73" s="150">
        <v>0.29166666666666669</v>
      </c>
      <c r="E73" s="150">
        <v>0.32916666666666666</v>
      </c>
      <c r="F73" s="150">
        <v>0.57500000000000007</v>
      </c>
      <c r="G73" s="150">
        <v>0.58333333333333337</v>
      </c>
      <c r="H73" s="150">
        <v>0.71319444444444446</v>
      </c>
      <c r="I73" s="150">
        <v>0.72916666666666663</v>
      </c>
      <c r="J73" s="150">
        <v>0.8208333333333333</v>
      </c>
      <c r="K73" s="150">
        <f t="shared" si="3"/>
        <v>0.82430555555555551</v>
      </c>
      <c r="L73" s="150">
        <v>0.87152777777777779</v>
      </c>
      <c r="M73" s="150">
        <v>0.89583333333333337</v>
      </c>
      <c r="N73" s="182">
        <v>12</v>
      </c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</row>
    <row r="74" spans="1:26" ht="15.75" customHeight="1" x14ac:dyDescent="0.2">
      <c r="A74" s="177" t="str">
        <f>TEXT(WEEKDAY(B74),"dddd")</f>
        <v>Thursday</v>
      </c>
      <c r="B74" s="176">
        <v>45729</v>
      </c>
      <c r="C74" s="150">
        <v>0.27708333333333335</v>
      </c>
      <c r="D74" s="150">
        <v>0.29166666666666669</v>
      </c>
      <c r="E74" s="150">
        <v>0.32777777777777778</v>
      </c>
      <c r="F74" s="150">
        <v>0.57500000000000007</v>
      </c>
      <c r="G74" s="150">
        <v>0.58333333333333337</v>
      </c>
      <c r="H74" s="150">
        <v>0.71388888888888891</v>
      </c>
      <c r="I74" s="150">
        <v>0.72916666666666663</v>
      </c>
      <c r="J74" s="150">
        <v>0.82152777777777775</v>
      </c>
      <c r="K74" s="150">
        <f t="shared" si="3"/>
        <v>0.82499999999999996</v>
      </c>
      <c r="L74" s="150">
        <v>0.87222222222222223</v>
      </c>
      <c r="M74" s="150">
        <v>0.89583333333333337</v>
      </c>
      <c r="N74" s="182">
        <v>13</v>
      </c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</row>
    <row r="75" spans="1:26" ht="15.75" customHeight="1" x14ac:dyDescent="0.2">
      <c r="A75" s="177" t="str">
        <f>TEXT(WEEKDAY(B75),"dddd")</f>
        <v>Friday</v>
      </c>
      <c r="B75" s="176">
        <v>45730</v>
      </c>
      <c r="C75" s="150">
        <v>0.27569444444444446</v>
      </c>
      <c r="D75" s="150">
        <v>0.29166666666666669</v>
      </c>
      <c r="E75" s="150">
        <v>0.32708333333333334</v>
      </c>
      <c r="F75" s="150">
        <v>0.57430555555555551</v>
      </c>
      <c r="G75" s="150">
        <v>0.58333333333333337</v>
      </c>
      <c r="H75" s="150">
        <v>0.71458333333333324</v>
      </c>
      <c r="I75" s="150">
        <v>0.72916666666666663</v>
      </c>
      <c r="J75" s="150">
        <v>0.8222222222222223</v>
      </c>
      <c r="K75" s="150">
        <f t="shared" si="3"/>
        <v>0.82569444444444451</v>
      </c>
      <c r="L75" s="150">
        <v>0.87361111111111101</v>
      </c>
      <c r="M75" s="150">
        <v>0.89583333333333337</v>
      </c>
      <c r="N75" s="182">
        <v>14</v>
      </c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</row>
    <row r="76" spans="1:26" ht="15.75" customHeight="1" x14ac:dyDescent="0.2">
      <c r="A76" s="177" t="str">
        <f>TEXT(WEEKDAY(B76),"dddd")</f>
        <v>Saturday</v>
      </c>
      <c r="B76" s="176">
        <v>45731</v>
      </c>
      <c r="C76" s="150">
        <v>0.27499999999999997</v>
      </c>
      <c r="D76" s="150">
        <v>0.29166666666666669</v>
      </c>
      <c r="E76" s="150">
        <v>0.32569444444444445</v>
      </c>
      <c r="F76" s="150">
        <v>0.57430555555555551</v>
      </c>
      <c r="G76" s="150">
        <v>0.58333333333333337</v>
      </c>
      <c r="H76" s="150">
        <v>0.71458333333333324</v>
      </c>
      <c r="I76" s="150">
        <v>0.72916666666666663</v>
      </c>
      <c r="J76" s="150">
        <v>0.82291666666666663</v>
      </c>
      <c r="K76" s="150">
        <f t="shared" si="3"/>
        <v>0.82638888888888884</v>
      </c>
      <c r="L76" s="150">
        <v>0.87430555555555556</v>
      </c>
      <c r="M76" s="150">
        <v>0.89583333333333337</v>
      </c>
      <c r="N76" s="182">
        <v>15</v>
      </c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</row>
    <row r="77" spans="1:26" ht="15.75" customHeight="1" x14ac:dyDescent="0.2">
      <c r="A77" s="177" t="str">
        <f>TEXT(WEEKDAY(B77),"dddd")</f>
        <v>Sunday</v>
      </c>
      <c r="B77" s="176">
        <v>45732</v>
      </c>
      <c r="C77" s="150">
        <v>0.27361111111111108</v>
      </c>
      <c r="D77" s="150">
        <v>0.29166666666666669</v>
      </c>
      <c r="E77" s="150">
        <v>0.32500000000000001</v>
      </c>
      <c r="F77" s="150">
        <v>0.57430555555555551</v>
      </c>
      <c r="G77" s="150">
        <v>0.58333333333333337</v>
      </c>
      <c r="H77" s="150">
        <v>0.71527777777777779</v>
      </c>
      <c r="I77" s="150">
        <v>0.72916666666666663</v>
      </c>
      <c r="J77" s="150">
        <v>0.82361111111111107</v>
      </c>
      <c r="K77" s="150">
        <f t="shared" si="3"/>
        <v>0.82708333333333328</v>
      </c>
      <c r="L77" s="150">
        <v>0.875</v>
      </c>
      <c r="M77" s="150">
        <v>0.89583333333333337</v>
      </c>
      <c r="N77" s="182">
        <v>16</v>
      </c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</row>
    <row r="78" spans="1:26" ht="15.75" customHeight="1" x14ac:dyDescent="0.2">
      <c r="A78" s="177" t="str">
        <f>TEXT(WEEKDAY(B78),"dddd")</f>
        <v>Monday</v>
      </c>
      <c r="B78" s="176">
        <v>45733</v>
      </c>
      <c r="C78" s="150">
        <v>0.2722222222222222</v>
      </c>
      <c r="D78" s="150">
        <v>0.29166666666666669</v>
      </c>
      <c r="E78" s="150">
        <v>0.32361111111111113</v>
      </c>
      <c r="F78" s="150">
        <v>0.57430555555555551</v>
      </c>
      <c r="G78" s="150">
        <v>0.58333333333333337</v>
      </c>
      <c r="H78" s="150">
        <v>0.71527777777777779</v>
      </c>
      <c r="I78" s="150">
        <v>0.72916666666666663</v>
      </c>
      <c r="J78" s="150">
        <v>0.82430555555555562</v>
      </c>
      <c r="K78" s="150">
        <f t="shared" si="3"/>
        <v>0.82777777777777783</v>
      </c>
      <c r="L78" s="150">
        <v>0.87569444444444444</v>
      </c>
      <c r="M78" s="150">
        <v>0.89583333333333337</v>
      </c>
      <c r="N78" s="182">
        <v>17</v>
      </c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</row>
    <row r="79" spans="1:26" ht="15.75" customHeight="1" x14ac:dyDescent="0.2">
      <c r="A79" s="177" t="str">
        <f>TEXT(WEEKDAY(B79),"dddd")</f>
        <v>Tuesday</v>
      </c>
      <c r="B79" s="176">
        <v>45734</v>
      </c>
      <c r="C79" s="150">
        <v>0.27152777777777776</v>
      </c>
      <c r="D79" s="150">
        <v>0.29166666666666669</v>
      </c>
      <c r="E79" s="150">
        <v>0.32222222222222224</v>
      </c>
      <c r="F79" s="150">
        <v>0.57361111111111118</v>
      </c>
      <c r="G79" s="150">
        <v>0.58333333333333337</v>
      </c>
      <c r="H79" s="150">
        <v>0.71597222222222223</v>
      </c>
      <c r="I79" s="150">
        <v>0.72916666666666663</v>
      </c>
      <c r="J79" s="150">
        <v>0.82500000000000007</v>
      </c>
      <c r="K79" s="150">
        <f t="shared" si="3"/>
        <v>0.82847222222222228</v>
      </c>
      <c r="L79" s="150">
        <v>0.87638888888888899</v>
      </c>
      <c r="M79" s="150">
        <v>0.89583333333333337</v>
      </c>
      <c r="N79" s="182">
        <v>18</v>
      </c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</row>
    <row r="80" spans="1:26" ht="15.75" customHeight="1" x14ac:dyDescent="0.2">
      <c r="A80" s="177" t="str">
        <f>TEXT(WEEKDAY(B80),"dddd")</f>
        <v>Wednesday</v>
      </c>
      <c r="B80" s="176">
        <v>45735</v>
      </c>
      <c r="C80" s="150">
        <v>0.27013888888888887</v>
      </c>
      <c r="D80" s="150">
        <v>0.29166666666666669</v>
      </c>
      <c r="E80" s="150">
        <v>0.3215277777777778</v>
      </c>
      <c r="F80" s="150">
        <v>0.57361111111111118</v>
      </c>
      <c r="G80" s="150">
        <v>0.58333333333333337</v>
      </c>
      <c r="H80" s="150">
        <v>0.71597222222222223</v>
      </c>
      <c r="I80" s="150">
        <v>0.72916666666666663</v>
      </c>
      <c r="J80" s="150">
        <v>0.8256944444444444</v>
      </c>
      <c r="K80" s="150">
        <f t="shared" si="3"/>
        <v>0.82916666666666661</v>
      </c>
      <c r="L80" s="150">
        <v>0.87708333333333333</v>
      </c>
      <c r="M80" s="150">
        <v>0.89583333333333337</v>
      </c>
      <c r="N80" s="182">
        <v>19</v>
      </c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</row>
    <row r="81" spans="1:26" ht="15.75" customHeight="1" x14ac:dyDescent="0.2">
      <c r="A81" s="181" t="str">
        <f>TEXT(WEEKDAY(B81),"dddd")</f>
        <v>Thursday</v>
      </c>
      <c r="B81" s="176">
        <v>45736</v>
      </c>
      <c r="C81" s="180">
        <v>0.26874999999999999</v>
      </c>
      <c r="D81" s="150">
        <v>0.29166666666666669</v>
      </c>
      <c r="E81" s="180">
        <v>0.32013888888888892</v>
      </c>
      <c r="F81" s="180">
        <v>0.57361111111111118</v>
      </c>
      <c r="G81" s="180">
        <v>0.58333333333333337</v>
      </c>
      <c r="H81" s="180">
        <v>0.71666666666666667</v>
      </c>
      <c r="I81" s="180">
        <v>0.72916666666666663</v>
      </c>
      <c r="J81" s="180">
        <v>0.82638888888888884</v>
      </c>
      <c r="K81" s="180">
        <f t="shared" si="3"/>
        <v>0.82986111111111105</v>
      </c>
      <c r="L81" s="180">
        <v>0.87777777777777777</v>
      </c>
      <c r="M81" s="150">
        <v>0.89583333333333337</v>
      </c>
      <c r="N81" s="182">
        <v>20</v>
      </c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</row>
    <row r="82" spans="1:26" ht="15.75" customHeight="1" x14ac:dyDescent="0.2">
      <c r="A82" s="175" t="str">
        <f>TEXT(WEEKDAY(B82),"dddd")</f>
        <v>Friday</v>
      </c>
      <c r="B82" s="176">
        <v>45737</v>
      </c>
      <c r="C82" s="174">
        <v>0.26805555555555555</v>
      </c>
      <c r="D82" s="174">
        <v>0.27777777777777779</v>
      </c>
      <c r="E82" s="174">
        <v>0.31944444444444448</v>
      </c>
      <c r="F82" s="174">
        <v>0.57291666666666663</v>
      </c>
      <c r="G82" s="174">
        <v>0.58333333333333337</v>
      </c>
      <c r="H82" s="174">
        <v>0.71666666666666667</v>
      </c>
      <c r="I82" s="174">
        <v>0.72916666666666663</v>
      </c>
      <c r="J82" s="174">
        <v>0.82708333333333339</v>
      </c>
      <c r="K82" s="174">
        <f t="shared" si="3"/>
        <v>0.8305555555555556</v>
      </c>
      <c r="L82" s="174">
        <v>0.87847222222222221</v>
      </c>
      <c r="M82" s="174">
        <v>0.89583333333333337</v>
      </c>
      <c r="N82" s="184">
        <v>21</v>
      </c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</row>
    <row r="83" spans="1:26" ht="15.75" customHeight="1" x14ac:dyDescent="0.2">
      <c r="A83" s="177" t="str">
        <f>TEXT(WEEKDAY(B83),"dddd")</f>
        <v>Saturday</v>
      </c>
      <c r="B83" s="176">
        <v>45738</v>
      </c>
      <c r="C83" s="150">
        <v>0.26666666666666666</v>
      </c>
      <c r="D83" s="150">
        <v>0.27777777777777779</v>
      </c>
      <c r="E83" s="150">
        <v>0.31805555555555554</v>
      </c>
      <c r="F83" s="150">
        <v>0.57291666666666663</v>
      </c>
      <c r="G83" s="150">
        <v>0.58333333333333337</v>
      </c>
      <c r="H83" s="150">
        <v>0.71736111111111101</v>
      </c>
      <c r="I83" s="150">
        <v>0.72916666666666663</v>
      </c>
      <c r="J83" s="150">
        <v>0.82777777777777783</v>
      </c>
      <c r="K83" s="150">
        <f t="shared" si="3"/>
        <v>0.83125000000000004</v>
      </c>
      <c r="L83" s="150">
        <v>0.87916666666666676</v>
      </c>
      <c r="M83" s="150">
        <v>0.89583333333333337</v>
      </c>
      <c r="N83" s="182">
        <v>22</v>
      </c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</row>
    <row r="84" spans="1:26" ht="15.75" customHeight="1" x14ac:dyDescent="0.2">
      <c r="A84" s="177" t="str">
        <f>TEXT(WEEKDAY(B84),"dddd")</f>
        <v>Sunday</v>
      </c>
      <c r="B84" s="176">
        <v>45739</v>
      </c>
      <c r="C84" s="150">
        <v>0.26527777777777778</v>
      </c>
      <c r="D84" s="150">
        <v>0.27777777777777779</v>
      </c>
      <c r="E84" s="150">
        <v>0.31666666666666665</v>
      </c>
      <c r="F84" s="150">
        <v>0.57291666666666663</v>
      </c>
      <c r="G84" s="150">
        <v>0.58333333333333337</v>
      </c>
      <c r="H84" s="150">
        <v>0.71736111111111101</v>
      </c>
      <c r="I84" s="150">
        <v>0.72916666666666663</v>
      </c>
      <c r="J84" s="150">
        <v>0.82847222222222217</v>
      </c>
      <c r="K84" s="150">
        <f t="shared" si="3"/>
        <v>0.83194444444444438</v>
      </c>
      <c r="L84" s="150">
        <v>0.87986111111111109</v>
      </c>
      <c r="M84" s="150">
        <v>0.89583333333333337</v>
      </c>
      <c r="N84" s="182">
        <v>23</v>
      </c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</row>
    <row r="85" spans="1:26" ht="15.75" customHeight="1" x14ac:dyDescent="0.2">
      <c r="A85" s="177" t="str">
        <f>TEXT(WEEKDAY(B85),"dddd")</f>
        <v>Monday</v>
      </c>
      <c r="B85" s="176">
        <v>45740</v>
      </c>
      <c r="C85" s="150">
        <v>0.26458333333333334</v>
      </c>
      <c r="D85" s="150">
        <v>0.27777777777777779</v>
      </c>
      <c r="E85" s="150">
        <v>0.31597222222222221</v>
      </c>
      <c r="F85" s="150">
        <v>0.57222222222222219</v>
      </c>
      <c r="G85" s="150">
        <v>0.58333333333333337</v>
      </c>
      <c r="H85" s="150">
        <v>0.71736111111111101</v>
      </c>
      <c r="I85" s="150">
        <v>0.72916666666666663</v>
      </c>
      <c r="J85" s="150">
        <v>0.82916666666666661</v>
      </c>
      <c r="K85" s="150">
        <f t="shared" si="3"/>
        <v>0.83263888888888882</v>
      </c>
      <c r="L85" s="150">
        <v>0.88055555555555554</v>
      </c>
      <c r="M85" s="150">
        <v>0.89583333333333337</v>
      </c>
      <c r="N85" s="182">
        <v>24</v>
      </c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</row>
    <row r="86" spans="1:26" ht="15.75" customHeight="1" x14ac:dyDescent="0.2">
      <c r="A86" s="177" t="str">
        <f>TEXT(WEEKDAY(B86),"dddd")</f>
        <v>Tuesday</v>
      </c>
      <c r="B86" s="176">
        <v>45741</v>
      </c>
      <c r="C86" s="150">
        <v>0.26319444444444445</v>
      </c>
      <c r="D86" s="150">
        <v>0.27777777777777779</v>
      </c>
      <c r="E86" s="150">
        <v>0.31458333333333333</v>
      </c>
      <c r="F86" s="150">
        <v>0.57222222222222219</v>
      </c>
      <c r="G86" s="150">
        <v>0.58333333333333337</v>
      </c>
      <c r="H86" s="150">
        <v>0.71805555555555556</v>
      </c>
      <c r="I86" s="150">
        <v>0.72916666666666663</v>
      </c>
      <c r="J86" s="150">
        <v>0.82986111111111116</v>
      </c>
      <c r="K86" s="150">
        <f t="shared" si="3"/>
        <v>0.83333333333333337</v>
      </c>
      <c r="L86" s="150">
        <v>0.88124999999999998</v>
      </c>
      <c r="M86" s="150">
        <v>0.89583333333333337</v>
      </c>
      <c r="N86" s="182">
        <v>25</v>
      </c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</row>
    <row r="87" spans="1:26" ht="15.75" customHeight="1" x14ac:dyDescent="0.2">
      <c r="A87" s="177" t="str">
        <f>TEXT(WEEKDAY(B87),"dddd")</f>
        <v>Wednesday</v>
      </c>
      <c r="B87" s="176">
        <v>45742</v>
      </c>
      <c r="C87" s="150">
        <v>0.26180555555555557</v>
      </c>
      <c r="D87" s="150">
        <v>0.27777777777777779</v>
      </c>
      <c r="E87" s="150">
        <v>0.31388888888888888</v>
      </c>
      <c r="F87" s="150">
        <v>0.57222222222222219</v>
      </c>
      <c r="G87" s="150">
        <v>0.58333333333333337</v>
      </c>
      <c r="H87" s="150">
        <v>0.71805555555555556</v>
      </c>
      <c r="I87" s="150">
        <v>0.72916666666666663</v>
      </c>
      <c r="J87" s="150">
        <v>0.8305555555555556</v>
      </c>
      <c r="K87" s="150">
        <f t="shared" si="3"/>
        <v>0.83402777777777781</v>
      </c>
      <c r="L87" s="150">
        <v>0.88194444444444453</v>
      </c>
      <c r="M87" s="150">
        <v>0.89583333333333337</v>
      </c>
      <c r="N87" s="182">
        <v>26</v>
      </c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</row>
    <row r="88" spans="1:26" ht="15.75" customHeight="1" x14ac:dyDescent="0.2">
      <c r="A88" s="177" t="str">
        <f>TEXT(WEEKDAY(B88),"dddd")</f>
        <v>Thursday</v>
      </c>
      <c r="B88" s="176">
        <v>45743</v>
      </c>
      <c r="C88" s="150">
        <v>0.26111111111111113</v>
      </c>
      <c r="D88" s="150">
        <v>0.27777777777777779</v>
      </c>
      <c r="E88" s="150">
        <v>0.3125</v>
      </c>
      <c r="F88" s="150">
        <v>0.57222222222222219</v>
      </c>
      <c r="G88" s="150">
        <v>0.58333333333333337</v>
      </c>
      <c r="H88" s="150">
        <v>0.71875</v>
      </c>
      <c r="I88" s="150">
        <v>0.72916666666666663</v>
      </c>
      <c r="J88" s="150">
        <v>0.83124999999999993</v>
      </c>
      <c r="K88" s="150">
        <f t="shared" si="3"/>
        <v>0.83472222222222214</v>
      </c>
      <c r="L88" s="150">
        <v>0.8833333333333333</v>
      </c>
      <c r="M88" s="150">
        <v>0.89583333333333337</v>
      </c>
      <c r="N88" s="182">
        <v>27</v>
      </c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</row>
    <row r="89" spans="1:26" ht="15.75" customHeight="1" x14ac:dyDescent="0.2">
      <c r="A89" s="177" t="str">
        <f>TEXT(WEEKDAY(B89),"dddd")</f>
        <v>Friday</v>
      </c>
      <c r="B89" s="176">
        <v>45744</v>
      </c>
      <c r="C89" s="150">
        <v>0.25972222222222224</v>
      </c>
      <c r="D89" s="150">
        <v>0.27777777777777779</v>
      </c>
      <c r="E89" s="150">
        <v>0.31180555555555556</v>
      </c>
      <c r="F89" s="150">
        <v>0.57152777777777775</v>
      </c>
      <c r="G89" s="150">
        <v>0.58333333333333337</v>
      </c>
      <c r="H89" s="150">
        <v>0.71875</v>
      </c>
      <c r="I89" s="150">
        <v>0.72916666666666663</v>
      </c>
      <c r="J89" s="150">
        <v>0.83194444444444438</v>
      </c>
      <c r="K89" s="150">
        <f t="shared" si="3"/>
        <v>0.83541666666666659</v>
      </c>
      <c r="L89" s="150">
        <v>0.88402777777777775</v>
      </c>
      <c r="M89" s="150">
        <v>0.89583333333333337</v>
      </c>
      <c r="N89" s="182">
        <v>28</v>
      </c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</row>
    <row r="90" spans="1:26" ht="15.75" customHeight="1" x14ac:dyDescent="0.2">
      <c r="A90" s="177" t="str">
        <f>TEXT(WEEKDAY(B90),"dddd")</f>
        <v>Saturday</v>
      </c>
      <c r="B90" s="176">
        <v>45745</v>
      </c>
      <c r="C90" s="150">
        <v>0.25833333333333336</v>
      </c>
      <c r="D90" s="150">
        <v>0.27777777777777779</v>
      </c>
      <c r="E90" s="150">
        <v>0.31041666666666667</v>
      </c>
      <c r="F90" s="150">
        <v>0.57152777777777775</v>
      </c>
      <c r="G90" s="150">
        <v>0.58333333333333337</v>
      </c>
      <c r="H90" s="150">
        <v>0.71875</v>
      </c>
      <c r="I90" s="150">
        <v>0.72916666666666663</v>
      </c>
      <c r="J90" s="150">
        <v>0.83263888888888893</v>
      </c>
      <c r="K90" s="150">
        <f t="shared" si="3"/>
        <v>0.83611111111111114</v>
      </c>
      <c r="L90" s="150">
        <v>0.8847222222222223</v>
      </c>
      <c r="M90" s="150">
        <v>0.89583333333333337</v>
      </c>
      <c r="N90" s="182">
        <v>29</v>
      </c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</row>
    <row r="91" spans="1:26" ht="15.75" customHeight="1" x14ac:dyDescent="0.2">
      <c r="A91" s="171" t="str">
        <f>TEXT(WEEKDAY(B91),"dddd")</f>
        <v>Sunday</v>
      </c>
      <c r="B91" s="172">
        <v>45746</v>
      </c>
      <c r="C91" s="173">
        <v>0.25694444444444448</v>
      </c>
      <c r="D91" s="173">
        <v>0.2638888888888889</v>
      </c>
      <c r="E91" s="173">
        <v>0.30902777777777779</v>
      </c>
      <c r="F91" s="173">
        <v>0.57152777777777775</v>
      </c>
      <c r="G91" s="173">
        <v>0.58333333333333337</v>
      </c>
      <c r="H91" s="173">
        <v>0.71944444444444444</v>
      </c>
      <c r="I91" s="173">
        <v>0.72916666666666663</v>
      </c>
      <c r="J91" s="173">
        <v>0.83333333333333337</v>
      </c>
      <c r="K91" s="173">
        <f t="shared" si="3"/>
        <v>0.83680555555555558</v>
      </c>
      <c r="L91" s="173">
        <v>0.88541666666666663</v>
      </c>
      <c r="M91" s="173">
        <v>0.89583333333333337</v>
      </c>
      <c r="N91" s="186" t="s">
        <v>411</v>
      </c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</row>
    <row r="92" spans="1:26" ht="15.75" customHeight="1" x14ac:dyDescent="0.2">
      <c r="A92" s="166" t="str">
        <f>TEXT(WEEKDAY(B92),"dddd")</f>
        <v>Monday</v>
      </c>
      <c r="B92" s="185">
        <v>45747</v>
      </c>
      <c r="C92" s="169">
        <v>0.25625000000000003</v>
      </c>
      <c r="D92" s="169">
        <v>0.2638888888888889</v>
      </c>
      <c r="E92" s="169">
        <v>0.30833333333333335</v>
      </c>
      <c r="F92" s="169">
        <v>0.5708333333333333</v>
      </c>
      <c r="G92" s="169">
        <v>0.58333333333333337</v>
      </c>
      <c r="H92" s="169">
        <v>0.71944444444444444</v>
      </c>
      <c r="I92" s="169">
        <v>0.72916666666666663</v>
      </c>
      <c r="J92" s="169">
        <v>0.8340277777777777</v>
      </c>
      <c r="K92" s="169">
        <f t="shared" si="3"/>
        <v>0.83749999999999991</v>
      </c>
      <c r="L92" s="169">
        <v>0.88611111111111107</v>
      </c>
      <c r="M92" s="169">
        <v>0.89583333333333337</v>
      </c>
      <c r="N92" s="170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</row>
    <row r="93" spans="1:26" ht="15.75" customHeight="1" x14ac:dyDescent="0.2">
      <c r="A93" s="113" t="str">
        <f>TEXT(WEEKDAY(B93),"dddd")</f>
        <v>Tuesday</v>
      </c>
      <c r="B93" s="109">
        <v>45748</v>
      </c>
      <c r="C93" s="110">
        <v>0.25486111111111109</v>
      </c>
      <c r="D93" s="112">
        <v>0.2638888888888889</v>
      </c>
      <c r="E93" s="112">
        <v>0.30694444444444441</v>
      </c>
      <c r="F93" s="112">
        <v>0.5708333333333333</v>
      </c>
      <c r="G93" s="112">
        <v>0.58333333333333337</v>
      </c>
      <c r="H93" s="112">
        <v>0.72013888888888899</v>
      </c>
      <c r="I93" s="112">
        <v>0.72916666666666663</v>
      </c>
      <c r="J93" s="112">
        <v>0.83472222222222225</v>
      </c>
      <c r="K93" s="112">
        <f t="shared" si="3"/>
        <v>0.83819444444444446</v>
      </c>
      <c r="L93" s="112">
        <v>0.88680555555555562</v>
      </c>
      <c r="M93" s="112">
        <v>0.89583333333333337</v>
      </c>
      <c r="N93" s="152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</row>
    <row r="94" spans="1:26" ht="15.75" customHeight="1" x14ac:dyDescent="0.2">
      <c r="A94" s="144" t="str">
        <f>TEXT(WEEKDAY(B94),"dddd")</f>
        <v>Wednesday</v>
      </c>
      <c r="B94" s="109">
        <v>45749</v>
      </c>
      <c r="C94" s="145">
        <v>0.25347222222222221</v>
      </c>
      <c r="D94" s="148">
        <v>0.2638888888888889</v>
      </c>
      <c r="E94" s="148">
        <v>0.30624999999999997</v>
      </c>
      <c r="F94" s="148">
        <v>0.5708333333333333</v>
      </c>
      <c r="G94" s="148">
        <v>0.58333333333333337</v>
      </c>
      <c r="H94" s="148">
        <v>0.72013888888888899</v>
      </c>
      <c r="I94" s="148">
        <v>0.72916666666666663</v>
      </c>
      <c r="J94" s="148">
        <v>0.8354166666666667</v>
      </c>
      <c r="K94" s="148">
        <f t="shared" si="3"/>
        <v>0.83888888888888891</v>
      </c>
      <c r="L94" s="148">
        <v>0.88750000000000007</v>
      </c>
      <c r="M94" s="148">
        <v>0.89583333333333337</v>
      </c>
      <c r="N94" s="117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</row>
    <row r="95" spans="1:26" ht="15.75" customHeight="1" x14ac:dyDescent="0.2">
      <c r="A95" s="144" t="str">
        <f>TEXT(WEEKDAY(B95),"dddd")</f>
        <v>Thursday</v>
      </c>
      <c r="B95" s="109">
        <v>45750</v>
      </c>
      <c r="C95" s="145">
        <v>0.25208333333333333</v>
      </c>
      <c r="D95" s="148">
        <v>0.2638888888888889</v>
      </c>
      <c r="E95" s="148">
        <v>0.30486111111111108</v>
      </c>
      <c r="F95" s="148">
        <v>0.57013888888888886</v>
      </c>
      <c r="G95" s="148">
        <v>0.58333333333333337</v>
      </c>
      <c r="H95" s="148">
        <v>0.72013888888888899</v>
      </c>
      <c r="I95" s="148">
        <v>0.72916666666666663</v>
      </c>
      <c r="J95" s="148">
        <v>0.83611111111111114</v>
      </c>
      <c r="K95" s="148">
        <f t="shared" si="3"/>
        <v>0.83958333333333335</v>
      </c>
      <c r="L95" s="148">
        <v>0.8881944444444444</v>
      </c>
      <c r="M95" s="148">
        <v>0.89583333333333337</v>
      </c>
      <c r="N95" s="117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</row>
    <row r="96" spans="1:26" ht="15.75" customHeight="1" x14ac:dyDescent="0.2">
      <c r="A96" s="144" t="str">
        <f>TEXT(WEEKDAY(B96),"dddd")</f>
        <v>Friday</v>
      </c>
      <c r="B96" s="109">
        <v>45751</v>
      </c>
      <c r="C96" s="145">
        <v>0.25138888888888888</v>
      </c>
      <c r="D96" s="148">
        <v>0.2638888888888889</v>
      </c>
      <c r="E96" s="148">
        <v>0.3034722222222222</v>
      </c>
      <c r="F96" s="148">
        <v>0.57013888888888886</v>
      </c>
      <c r="G96" s="148">
        <v>0.58333333333333337</v>
      </c>
      <c r="H96" s="148">
        <v>0.72083333333333333</v>
      </c>
      <c r="I96" s="148">
        <v>0.72916666666666663</v>
      </c>
      <c r="J96" s="148">
        <v>0.83680555555555547</v>
      </c>
      <c r="K96" s="148">
        <f t="shared" si="3"/>
        <v>0.84027777777777768</v>
      </c>
      <c r="L96" s="148">
        <v>0.88958333333333339</v>
      </c>
      <c r="M96" s="148">
        <v>0.89583333333333337</v>
      </c>
      <c r="N96" s="117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</row>
    <row r="97" spans="1:26" ht="15.75" customHeight="1" x14ac:dyDescent="0.2">
      <c r="A97" s="144" t="str">
        <f>TEXT(WEEKDAY(B97),"dddd")</f>
        <v>Saturday</v>
      </c>
      <c r="B97" s="109">
        <v>45752</v>
      </c>
      <c r="C97" s="145">
        <v>0.25</v>
      </c>
      <c r="D97" s="148">
        <v>0.2638888888888889</v>
      </c>
      <c r="E97" s="148">
        <v>0.30277777777777776</v>
      </c>
      <c r="F97" s="148">
        <v>0.57013888888888886</v>
      </c>
      <c r="G97" s="148">
        <v>0.58333333333333337</v>
      </c>
      <c r="H97" s="148">
        <v>0.72083333333333333</v>
      </c>
      <c r="I97" s="148">
        <v>0.72916666666666663</v>
      </c>
      <c r="J97" s="148">
        <v>0.83750000000000002</v>
      </c>
      <c r="K97" s="148">
        <f t="shared" si="3"/>
        <v>0.84097222222222223</v>
      </c>
      <c r="L97" s="148">
        <v>0.89027777777777783</v>
      </c>
      <c r="M97" s="148">
        <v>0.89583333333333337</v>
      </c>
      <c r="N97" s="117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</row>
    <row r="98" spans="1:26" ht="15.75" customHeight="1" x14ac:dyDescent="0.2">
      <c r="A98" s="144" t="str">
        <f>TEXT(WEEKDAY(B98),"dddd")</f>
        <v>Sunday</v>
      </c>
      <c r="B98" s="109">
        <v>45753</v>
      </c>
      <c r="C98" s="145">
        <v>0.24861111111111112</v>
      </c>
      <c r="D98" s="148">
        <v>0.2638888888888889</v>
      </c>
      <c r="E98" s="148">
        <v>0.30138888888888887</v>
      </c>
      <c r="F98" s="148">
        <v>0.57013888888888886</v>
      </c>
      <c r="G98" s="148">
        <v>0.58333333333333337</v>
      </c>
      <c r="H98" s="148">
        <v>0.72083333333333333</v>
      </c>
      <c r="I98" s="148">
        <v>0.72916666666666663</v>
      </c>
      <c r="J98" s="148">
        <v>0.83819444444444446</v>
      </c>
      <c r="K98" s="148">
        <f t="shared" si="3"/>
        <v>0.84166666666666667</v>
      </c>
      <c r="L98" s="148">
        <v>0.89097222222222217</v>
      </c>
      <c r="M98" s="148">
        <v>0.89583333333333337</v>
      </c>
      <c r="N98" s="117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</row>
    <row r="99" spans="1:26" ht="15.75" customHeight="1" x14ac:dyDescent="0.2">
      <c r="A99" s="144" t="str">
        <f>TEXT(WEEKDAY(B99),"dddd")</f>
        <v>Monday</v>
      </c>
      <c r="B99" s="109">
        <v>45754</v>
      </c>
      <c r="C99" s="145">
        <v>0.24722222222222223</v>
      </c>
      <c r="D99" s="148">
        <v>0.2638888888888889</v>
      </c>
      <c r="E99" s="148">
        <v>0.30069444444444443</v>
      </c>
      <c r="F99" s="148">
        <v>0.56944444444444442</v>
      </c>
      <c r="G99" s="148">
        <v>0.58333333333333337</v>
      </c>
      <c r="H99" s="148">
        <v>0.72152777777777777</v>
      </c>
      <c r="I99" s="148">
        <v>0.72916666666666663</v>
      </c>
      <c r="J99" s="148">
        <v>0.83888888888888891</v>
      </c>
      <c r="K99" s="148">
        <f t="shared" si="3"/>
        <v>0.84236111111111112</v>
      </c>
      <c r="L99" s="148">
        <v>0.89166666666666661</v>
      </c>
      <c r="M99" s="148">
        <v>0.89583333333333337</v>
      </c>
      <c r="N99" s="117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</row>
    <row r="100" spans="1:26" ht="15.75" customHeight="1" x14ac:dyDescent="0.2">
      <c r="A100" s="144" t="str">
        <f>TEXT(WEEKDAY(B100),"dddd")</f>
        <v>Tuesday</v>
      </c>
      <c r="B100" s="109">
        <v>45755</v>
      </c>
      <c r="C100" s="169">
        <v>0.24652777777777779</v>
      </c>
      <c r="D100" s="167">
        <v>0.2638888888888889</v>
      </c>
      <c r="E100" s="167">
        <v>0.29930555555555555</v>
      </c>
      <c r="F100" s="167">
        <v>0.56944444444444442</v>
      </c>
      <c r="G100" s="167">
        <v>0.58333333333333337</v>
      </c>
      <c r="H100" s="167">
        <v>0.72152777777777777</v>
      </c>
      <c r="I100" s="167">
        <v>0.72916666666666663</v>
      </c>
      <c r="J100" s="167">
        <v>0.83888888888888891</v>
      </c>
      <c r="K100" s="167">
        <f t="shared" si="3"/>
        <v>0.84236111111111112</v>
      </c>
      <c r="L100" s="167">
        <v>0.89236111111111116</v>
      </c>
      <c r="M100" s="167">
        <v>0.89583333333333337</v>
      </c>
      <c r="N100" s="170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</row>
    <row r="101" spans="1:26" ht="15.75" customHeight="1" x14ac:dyDescent="0.2">
      <c r="A101" s="165" t="str">
        <f>TEXT(WEEKDAY(B101),"dddd")</f>
        <v>Wednesday</v>
      </c>
      <c r="B101" s="109">
        <v>45756</v>
      </c>
      <c r="C101" s="145">
        <v>0.24513888888888888</v>
      </c>
      <c r="D101" s="148">
        <v>0.2638888888888889</v>
      </c>
      <c r="E101" s="148">
        <v>0.2986111111111111</v>
      </c>
      <c r="F101" s="148">
        <v>0.56944444444444442</v>
      </c>
      <c r="G101" s="148">
        <v>0.58333333333333337</v>
      </c>
      <c r="H101" s="148">
        <v>0.72152777777777777</v>
      </c>
      <c r="I101" s="148">
        <v>0.72916666666666663</v>
      </c>
      <c r="J101" s="148">
        <v>0.83958333333333324</v>
      </c>
      <c r="K101" s="148">
        <f t="shared" si="3"/>
        <v>0.84305555555555545</v>
      </c>
      <c r="L101" s="148">
        <v>0.89374999999999993</v>
      </c>
      <c r="M101" s="148">
        <v>0.89583333333333337</v>
      </c>
      <c r="N101" s="117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</row>
    <row r="102" spans="1:26" ht="15.75" customHeight="1" x14ac:dyDescent="0.2">
      <c r="A102" s="144" t="str">
        <f>TEXT(WEEKDAY(B102),"dddd")</f>
        <v>Thursday</v>
      </c>
      <c r="B102" s="109">
        <v>45757</v>
      </c>
      <c r="C102" s="169">
        <v>0.24374999999999999</v>
      </c>
      <c r="D102" s="167">
        <v>0.25</v>
      </c>
      <c r="E102" s="167">
        <v>0.29722222222222222</v>
      </c>
      <c r="F102" s="167">
        <v>0.56944444444444442</v>
      </c>
      <c r="G102" s="167">
        <v>0.58333333333333337</v>
      </c>
      <c r="H102" s="167">
        <v>0.72222222222222221</v>
      </c>
      <c r="I102" s="167">
        <v>0.72916666666666663</v>
      </c>
      <c r="J102" s="167">
        <v>0.84027777777777779</v>
      </c>
      <c r="K102" s="167">
        <f t="shared" si="3"/>
        <v>0.84375</v>
      </c>
      <c r="L102" s="167">
        <v>0.89444444444444438</v>
      </c>
      <c r="M102" s="167">
        <v>0.89583333333333337</v>
      </c>
      <c r="N102" s="170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</row>
    <row r="103" spans="1:26" ht="15.75" customHeight="1" x14ac:dyDescent="0.2">
      <c r="A103" s="113" t="str">
        <f>TEXT(WEEKDAY(B103),"dddd")</f>
        <v>Friday</v>
      </c>
      <c r="B103" s="109">
        <v>45758</v>
      </c>
      <c r="C103" s="110">
        <v>0.24305555555555555</v>
      </c>
      <c r="D103" s="112">
        <v>0.26041666666666669</v>
      </c>
      <c r="E103" s="112">
        <v>0.29652777777777778</v>
      </c>
      <c r="F103" s="112">
        <v>0.56874999999999998</v>
      </c>
      <c r="G103" s="112">
        <v>0.58333333333333337</v>
      </c>
      <c r="H103" s="112">
        <v>0.72222222222222221</v>
      </c>
      <c r="I103" s="112">
        <v>0.73958333333333337</v>
      </c>
      <c r="J103" s="112">
        <v>0.84097222222222223</v>
      </c>
      <c r="K103" s="112">
        <f t="shared" si="3"/>
        <v>0.84444444444444444</v>
      </c>
      <c r="L103" s="112">
        <v>0.89513888888888893</v>
      </c>
      <c r="M103" s="112">
        <v>0.90625</v>
      </c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</row>
    <row r="104" spans="1:26" ht="15.75" customHeight="1" x14ac:dyDescent="0.2">
      <c r="A104" s="165" t="str">
        <f>TEXT(WEEKDAY(B104),"dddd")</f>
        <v>Saturday</v>
      </c>
      <c r="B104" s="109">
        <v>45759</v>
      </c>
      <c r="C104" s="145">
        <v>0.24166666666666667</v>
      </c>
      <c r="D104" s="148">
        <v>0.26041666666666669</v>
      </c>
      <c r="E104" s="148">
        <v>0.2951388888888889</v>
      </c>
      <c r="F104" s="148">
        <v>0.56874999999999998</v>
      </c>
      <c r="G104" s="148">
        <v>0.58333333333333337</v>
      </c>
      <c r="H104" s="148">
        <v>0.72222222222222221</v>
      </c>
      <c r="I104" s="148">
        <v>0.73958333333333337</v>
      </c>
      <c r="J104" s="148">
        <v>0.84166666666666667</v>
      </c>
      <c r="K104" s="148">
        <f t="shared" si="3"/>
        <v>0.84513888888888888</v>
      </c>
      <c r="L104" s="148">
        <v>0.89583333333333337</v>
      </c>
      <c r="M104" s="148">
        <v>0.90625</v>
      </c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</row>
    <row r="105" spans="1:26" ht="15.75" customHeight="1" x14ac:dyDescent="0.2">
      <c r="A105" s="151" t="str">
        <f>TEXT(WEEKDAY(B105),"dddd")</f>
        <v>Sunday</v>
      </c>
      <c r="B105" s="109">
        <v>45760</v>
      </c>
      <c r="C105" s="145">
        <v>0.24027777777777778</v>
      </c>
      <c r="D105" s="148">
        <v>0.26041666666666669</v>
      </c>
      <c r="E105" s="148">
        <v>0.29444444444444445</v>
      </c>
      <c r="F105" s="148">
        <v>0.56874999999999998</v>
      </c>
      <c r="G105" s="148">
        <v>0.58333333333333337</v>
      </c>
      <c r="H105" s="148">
        <v>0.72222222222222221</v>
      </c>
      <c r="I105" s="148">
        <v>0.73958333333333337</v>
      </c>
      <c r="J105" s="148">
        <v>0.84236111111111101</v>
      </c>
      <c r="K105" s="148">
        <f t="shared" si="3"/>
        <v>0.84583333333333321</v>
      </c>
      <c r="L105" s="148">
        <v>0.8965277777777777</v>
      </c>
      <c r="M105" s="148">
        <v>0.90625</v>
      </c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</row>
    <row r="106" spans="1:26" ht="15.75" customHeight="1" x14ac:dyDescent="0.2">
      <c r="A106" s="151" t="str">
        <f>TEXT(WEEKDAY(B106),"dddd")</f>
        <v>Monday</v>
      </c>
      <c r="B106" s="109">
        <v>45761</v>
      </c>
      <c r="C106" s="145">
        <v>0.2388888888888889</v>
      </c>
      <c r="D106" s="148">
        <v>0.26041666666666669</v>
      </c>
      <c r="E106" s="148">
        <v>0.29305555555555557</v>
      </c>
      <c r="F106" s="148">
        <v>0.56805555555555554</v>
      </c>
      <c r="G106" s="148">
        <v>0.58333333333333337</v>
      </c>
      <c r="H106" s="148">
        <v>0.72291666666666676</v>
      </c>
      <c r="I106" s="148">
        <v>0.73958333333333337</v>
      </c>
      <c r="J106" s="148">
        <v>0.84305555555555556</v>
      </c>
      <c r="K106" s="148">
        <f t="shared" si="3"/>
        <v>0.84652777777777777</v>
      </c>
      <c r="L106" s="148">
        <v>0.8979166666666667</v>
      </c>
      <c r="M106" s="148">
        <v>0.90625</v>
      </c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</row>
    <row r="107" spans="1:26" ht="15.75" customHeight="1" x14ac:dyDescent="0.2">
      <c r="A107" s="151" t="str">
        <f>TEXT(WEEKDAY(B107),"dddd")</f>
        <v>Tuesday</v>
      </c>
      <c r="B107" s="109">
        <v>45762</v>
      </c>
      <c r="C107" s="145">
        <v>0.23819444444444446</v>
      </c>
      <c r="D107" s="148">
        <v>0.26041666666666669</v>
      </c>
      <c r="E107" s="148">
        <v>0.29236111111111113</v>
      </c>
      <c r="F107" s="148">
        <v>0.56805555555555554</v>
      </c>
      <c r="G107" s="148">
        <v>0.58333333333333337</v>
      </c>
      <c r="H107" s="148">
        <v>0.72291666666666676</v>
      </c>
      <c r="I107" s="148">
        <v>0.73958333333333337</v>
      </c>
      <c r="J107" s="148">
        <v>0.84375</v>
      </c>
      <c r="K107" s="148">
        <f t="shared" si="3"/>
        <v>0.84722222222222221</v>
      </c>
      <c r="L107" s="148">
        <v>0.89861111111111114</v>
      </c>
      <c r="M107" s="148">
        <v>0.90625</v>
      </c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</row>
    <row r="108" spans="1:26" ht="15.75" customHeight="1" x14ac:dyDescent="0.2">
      <c r="A108" s="151" t="str">
        <f>TEXT(WEEKDAY(B108),"dddd")</f>
        <v>Wednesday</v>
      </c>
      <c r="B108" s="109">
        <v>45763</v>
      </c>
      <c r="C108" s="145">
        <v>0.23680555555555557</v>
      </c>
      <c r="D108" s="148">
        <v>0.26041666666666669</v>
      </c>
      <c r="E108" s="148">
        <v>0.29097222222222224</v>
      </c>
      <c r="F108" s="148">
        <v>0.56805555555555554</v>
      </c>
      <c r="G108" s="148">
        <v>0.58333333333333337</v>
      </c>
      <c r="H108" s="148">
        <v>0.72291666666666676</v>
      </c>
      <c r="I108" s="148">
        <v>0.73958333333333337</v>
      </c>
      <c r="J108" s="148">
        <v>0.84444444444444444</v>
      </c>
      <c r="K108" s="148">
        <f t="shared" si="3"/>
        <v>0.84791666666666665</v>
      </c>
      <c r="L108" s="148">
        <v>0.89930555555555547</v>
      </c>
      <c r="M108" s="148">
        <v>0.90625</v>
      </c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</row>
    <row r="109" spans="1:26" ht="15.75" customHeight="1" x14ac:dyDescent="0.2">
      <c r="A109" s="151" t="str">
        <f>TEXT(WEEKDAY(B109),"dddd")</f>
        <v>Thursday</v>
      </c>
      <c r="B109" s="109">
        <v>45764</v>
      </c>
      <c r="C109" s="145">
        <v>0.23541666666666669</v>
      </c>
      <c r="D109" s="148">
        <v>0.26041666666666669</v>
      </c>
      <c r="E109" s="148">
        <v>0.2902777777777778</v>
      </c>
      <c r="F109" s="148">
        <v>0.56805555555555554</v>
      </c>
      <c r="G109" s="148">
        <v>0.58333333333333337</v>
      </c>
      <c r="H109" s="148">
        <v>0.72361111111111109</v>
      </c>
      <c r="I109" s="148">
        <v>0.73958333333333337</v>
      </c>
      <c r="J109" s="148">
        <v>0.84513888888888899</v>
      </c>
      <c r="K109" s="148">
        <f t="shared" si="3"/>
        <v>0.8486111111111112</v>
      </c>
      <c r="L109" s="148">
        <v>0.9</v>
      </c>
      <c r="M109" s="148">
        <v>0.90625</v>
      </c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</row>
    <row r="110" spans="1:26" ht="15.75" customHeight="1" x14ac:dyDescent="0.2">
      <c r="A110" s="151" t="str">
        <f>TEXT(WEEKDAY(B110),"dddd")</f>
        <v>Friday</v>
      </c>
      <c r="B110" s="109">
        <v>45765</v>
      </c>
      <c r="C110" s="145">
        <v>0.23472222222222219</v>
      </c>
      <c r="D110" s="148">
        <v>0.26041666666666669</v>
      </c>
      <c r="E110" s="148">
        <v>0.28888888888888892</v>
      </c>
      <c r="F110" s="148">
        <v>0.56805555555555554</v>
      </c>
      <c r="G110" s="148">
        <v>0.58333333333333337</v>
      </c>
      <c r="H110" s="148">
        <v>0.72361111111111109</v>
      </c>
      <c r="I110" s="148">
        <v>0.73958333333333337</v>
      </c>
      <c r="J110" s="148">
        <v>0.84583333333333333</v>
      </c>
      <c r="K110" s="148">
        <f t="shared" si="3"/>
        <v>0.84930555555555554</v>
      </c>
      <c r="L110" s="148">
        <v>0.90138888888888891</v>
      </c>
      <c r="M110" s="148">
        <v>0.90625</v>
      </c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</row>
    <row r="111" spans="1:26" ht="15.75" customHeight="1" x14ac:dyDescent="0.2">
      <c r="A111" s="151" t="str">
        <f>TEXT(WEEKDAY(B111),"dddd")</f>
        <v>Saturday</v>
      </c>
      <c r="B111" s="109">
        <v>45766</v>
      </c>
      <c r="C111" s="145">
        <v>0.23333333333333331</v>
      </c>
      <c r="D111" s="148">
        <v>0.26041666666666669</v>
      </c>
      <c r="E111" s="148">
        <v>0.28819444444444448</v>
      </c>
      <c r="F111" s="148">
        <v>0.56736111111111109</v>
      </c>
      <c r="G111" s="148">
        <v>0.58333333333333337</v>
      </c>
      <c r="H111" s="148">
        <v>0.72361111111111109</v>
      </c>
      <c r="I111" s="148">
        <v>0.73958333333333337</v>
      </c>
      <c r="J111" s="148">
        <v>0.84652777777777777</v>
      </c>
      <c r="K111" s="148">
        <f t="shared" si="3"/>
        <v>0.85</v>
      </c>
      <c r="L111" s="148">
        <v>0.90208333333333324</v>
      </c>
      <c r="M111" s="148">
        <v>0.90625</v>
      </c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</row>
    <row r="112" spans="1:26" ht="15.75" customHeight="1" x14ac:dyDescent="0.2">
      <c r="A112" s="151" t="str">
        <f>TEXT(WEEKDAY(B112),"dddd")</f>
        <v>Sunday</v>
      </c>
      <c r="B112" s="109">
        <v>45767</v>
      </c>
      <c r="C112" s="145">
        <v>0.23194444444444443</v>
      </c>
      <c r="D112" s="148">
        <v>0.26041666666666669</v>
      </c>
      <c r="E112" s="148">
        <v>0.28750000000000003</v>
      </c>
      <c r="F112" s="148">
        <v>0.56736111111111109</v>
      </c>
      <c r="G112" s="148">
        <v>0.58333333333333337</v>
      </c>
      <c r="H112" s="148">
        <v>0.72361111111111109</v>
      </c>
      <c r="I112" s="148">
        <v>0.73958333333333337</v>
      </c>
      <c r="J112" s="148">
        <v>0.84722222222222221</v>
      </c>
      <c r="K112" s="148">
        <f t="shared" si="3"/>
        <v>0.85069444444444442</v>
      </c>
      <c r="L112" s="148">
        <v>0.90277777777777779</v>
      </c>
      <c r="M112" s="148">
        <v>0.90625</v>
      </c>
      <c r="N112" s="117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</row>
    <row r="113" spans="1:26" ht="15.75" customHeight="1" x14ac:dyDescent="0.2">
      <c r="A113" s="119" t="str">
        <f>TEXT(WEEKDAY(B113),"dddd")</f>
        <v>Monday</v>
      </c>
      <c r="B113" s="109">
        <v>45768</v>
      </c>
      <c r="C113" s="110">
        <v>0.23055555555555554</v>
      </c>
      <c r="D113" s="112">
        <v>0.25</v>
      </c>
      <c r="E113" s="112">
        <v>0.28611111111111115</v>
      </c>
      <c r="F113" s="112">
        <v>0.56736111111111109</v>
      </c>
      <c r="G113" s="112">
        <v>0.58333333333333337</v>
      </c>
      <c r="H113" s="112">
        <v>0.72430555555555554</v>
      </c>
      <c r="I113" s="110">
        <v>0.75</v>
      </c>
      <c r="J113" s="112">
        <v>0.84791666666666676</v>
      </c>
      <c r="K113" s="112">
        <f t="shared" si="3"/>
        <v>0.85138888888888897</v>
      </c>
      <c r="L113" s="112">
        <v>0.90347222222222223</v>
      </c>
      <c r="M113" s="112">
        <v>0.91666666666666663</v>
      </c>
      <c r="N113" s="117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</row>
    <row r="114" spans="1:26" ht="15.75" customHeight="1" x14ac:dyDescent="0.2">
      <c r="A114" s="166" t="str">
        <f>TEXT(WEEKDAY(B114),"dddd")</f>
        <v>Tuesday</v>
      </c>
      <c r="B114" s="109">
        <v>45769</v>
      </c>
      <c r="C114" s="145">
        <v>0.2298611111111111</v>
      </c>
      <c r="D114" s="148">
        <v>0.25</v>
      </c>
      <c r="E114" s="145">
        <v>0.28541666666666665</v>
      </c>
      <c r="F114" s="145">
        <v>0.56736111111111109</v>
      </c>
      <c r="G114" s="145">
        <v>0.58333333333333337</v>
      </c>
      <c r="H114" s="145">
        <v>0.72430555555555554</v>
      </c>
      <c r="I114" s="145">
        <v>0.75</v>
      </c>
      <c r="J114" s="145">
        <v>0.84861111111111109</v>
      </c>
      <c r="K114" s="145">
        <f t="shared" si="3"/>
        <v>0.8520833333333333</v>
      </c>
      <c r="L114" s="145">
        <v>0.90486111111111101</v>
      </c>
      <c r="M114" s="148">
        <v>0.91666666666666663</v>
      </c>
      <c r="N114" s="117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</row>
    <row r="115" spans="1:26" ht="15.75" customHeight="1" x14ac:dyDescent="0.2">
      <c r="A115" s="151" t="str">
        <f>TEXT(WEEKDAY(B115),"dddd")</f>
        <v>Wednesday</v>
      </c>
      <c r="B115" s="109">
        <v>45770</v>
      </c>
      <c r="C115" s="145">
        <v>0.22847222222222222</v>
      </c>
      <c r="D115" s="148">
        <v>0.25</v>
      </c>
      <c r="E115" s="145">
        <v>0.28402777777777777</v>
      </c>
      <c r="F115" s="145">
        <v>0.56666666666666665</v>
      </c>
      <c r="G115" s="148">
        <v>0.58333333333333337</v>
      </c>
      <c r="H115" s="145">
        <v>0.72430555555555554</v>
      </c>
      <c r="I115" s="145">
        <v>0.75</v>
      </c>
      <c r="J115" s="145">
        <v>0.84930555555555554</v>
      </c>
      <c r="K115" s="145">
        <f t="shared" si="3"/>
        <v>0.85277777777777775</v>
      </c>
      <c r="L115" s="145">
        <v>0.90555555555555556</v>
      </c>
      <c r="M115" s="148">
        <v>0.91666666666666663</v>
      </c>
      <c r="N115" s="117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</row>
    <row r="116" spans="1:26" ht="15.75" customHeight="1" x14ac:dyDescent="0.2">
      <c r="A116" s="151" t="str">
        <f>TEXT(WEEKDAY(B116),"dddd")</f>
        <v>Thursday</v>
      </c>
      <c r="B116" s="109">
        <v>45771</v>
      </c>
      <c r="C116" s="145">
        <v>0.22777777777777777</v>
      </c>
      <c r="D116" s="148">
        <v>0.25</v>
      </c>
      <c r="E116" s="145">
        <v>0.28333333333333333</v>
      </c>
      <c r="F116" s="145">
        <v>0.56666666666666665</v>
      </c>
      <c r="G116" s="148">
        <v>0.58333333333333337</v>
      </c>
      <c r="H116" s="145">
        <v>0.72430555555555554</v>
      </c>
      <c r="I116" s="145">
        <v>0.75</v>
      </c>
      <c r="J116" s="145">
        <v>0.85</v>
      </c>
      <c r="K116" s="145">
        <f t="shared" si="3"/>
        <v>0.85347222222222219</v>
      </c>
      <c r="L116" s="145">
        <v>0.90625</v>
      </c>
      <c r="M116" s="148">
        <v>0.91666666666666663</v>
      </c>
      <c r="N116" s="117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</row>
    <row r="117" spans="1:26" ht="15.75" customHeight="1" x14ac:dyDescent="0.2">
      <c r="A117" s="151" t="str">
        <f>TEXT(WEEKDAY(B117),"dddd")</f>
        <v>Friday</v>
      </c>
      <c r="B117" s="109">
        <v>45772</v>
      </c>
      <c r="C117" s="145">
        <v>0.22638888888888889</v>
      </c>
      <c r="D117" s="148">
        <v>0.25</v>
      </c>
      <c r="E117" s="145">
        <v>0.28263888888888888</v>
      </c>
      <c r="F117" s="145">
        <v>0.56666666666666665</v>
      </c>
      <c r="G117" s="148">
        <v>0.58333333333333337</v>
      </c>
      <c r="H117" s="145">
        <v>0.72499999999999998</v>
      </c>
      <c r="I117" s="145">
        <v>0.75</v>
      </c>
      <c r="J117" s="145">
        <v>0.85069444444444453</v>
      </c>
      <c r="K117" s="145">
        <f t="shared" si="3"/>
        <v>0.85416666666666674</v>
      </c>
      <c r="L117" s="145">
        <v>0.90694444444444444</v>
      </c>
      <c r="M117" s="148">
        <v>0.91666666666666663</v>
      </c>
      <c r="N117" s="117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</row>
    <row r="118" spans="1:26" ht="15.75" customHeight="1" x14ac:dyDescent="0.2">
      <c r="A118" s="151" t="str">
        <f>TEXT(WEEKDAY(B118),"dddd")</f>
        <v>Saturday</v>
      </c>
      <c r="B118" s="109">
        <v>45773</v>
      </c>
      <c r="C118" s="145">
        <v>0.22500000000000001</v>
      </c>
      <c r="D118" s="148">
        <v>0.25</v>
      </c>
      <c r="E118" s="145">
        <v>0.28125</v>
      </c>
      <c r="F118" s="145">
        <v>0.56666666666666665</v>
      </c>
      <c r="G118" s="148">
        <v>0.58333333333333337</v>
      </c>
      <c r="H118" s="145">
        <v>0.72499999999999998</v>
      </c>
      <c r="I118" s="145">
        <v>0.75</v>
      </c>
      <c r="J118" s="145">
        <v>0.85138888888888886</v>
      </c>
      <c r="K118" s="145">
        <f t="shared" si="3"/>
        <v>0.85486111111111107</v>
      </c>
      <c r="L118" s="145">
        <v>0.90833333333333333</v>
      </c>
      <c r="M118" s="148">
        <v>0.91666666666666663</v>
      </c>
      <c r="N118" s="117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</row>
    <row r="119" spans="1:26" ht="15.75" customHeight="1" x14ac:dyDescent="0.2">
      <c r="A119" s="151" t="str">
        <f>TEXT(WEEKDAY(B119),"dddd")</f>
        <v>Sunday</v>
      </c>
      <c r="B119" s="109">
        <v>45774</v>
      </c>
      <c r="C119" s="145">
        <v>0.22430555555555556</v>
      </c>
      <c r="D119" s="148">
        <v>0.25</v>
      </c>
      <c r="E119" s="145">
        <v>0.28055555555555556</v>
      </c>
      <c r="F119" s="145">
        <v>0.56666666666666665</v>
      </c>
      <c r="G119" s="148">
        <v>0.58333333333333337</v>
      </c>
      <c r="H119" s="145">
        <v>0.72499999999999998</v>
      </c>
      <c r="I119" s="145">
        <v>0.75</v>
      </c>
      <c r="J119" s="145">
        <v>0.8520833333333333</v>
      </c>
      <c r="K119" s="145">
        <f t="shared" si="3"/>
        <v>0.85555555555555551</v>
      </c>
      <c r="L119" s="145">
        <v>0.90902777777777777</v>
      </c>
      <c r="M119" s="148">
        <v>0.91666666666666663</v>
      </c>
      <c r="N119" s="117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</row>
    <row r="120" spans="1:26" ht="15.75" customHeight="1" x14ac:dyDescent="0.2">
      <c r="A120" s="151" t="str">
        <f>TEXT(WEEKDAY(B120),"dddd")</f>
        <v>Monday</v>
      </c>
      <c r="B120" s="109">
        <v>45775</v>
      </c>
      <c r="C120" s="145">
        <v>0.22291666666666665</v>
      </c>
      <c r="D120" s="148">
        <v>0.25</v>
      </c>
      <c r="E120" s="145">
        <v>0.27986111111111112</v>
      </c>
      <c r="F120" s="145">
        <v>0.56666666666666665</v>
      </c>
      <c r="G120" s="148">
        <v>0.58333333333333337</v>
      </c>
      <c r="H120" s="145">
        <v>0.72499999999999998</v>
      </c>
      <c r="I120" s="145">
        <v>0.75</v>
      </c>
      <c r="J120" s="145">
        <v>0.85277777777777775</v>
      </c>
      <c r="K120" s="145">
        <f t="shared" si="3"/>
        <v>0.85624999999999996</v>
      </c>
      <c r="L120" s="145">
        <v>0.90972222222222221</v>
      </c>
      <c r="M120" s="148">
        <v>0.91666666666666663</v>
      </c>
      <c r="N120" s="117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</row>
    <row r="121" spans="1:26" ht="15.75" customHeight="1" x14ac:dyDescent="0.2">
      <c r="A121" s="151" t="str">
        <f>TEXT(WEEKDAY(B121),"dddd")</f>
        <v>Tuesday</v>
      </c>
      <c r="B121" s="109">
        <v>45776</v>
      </c>
      <c r="C121" s="145">
        <v>0.22152777777777777</v>
      </c>
      <c r="D121" s="148">
        <v>0.25</v>
      </c>
      <c r="E121" s="145">
        <v>0.27847222222222223</v>
      </c>
      <c r="F121" s="145">
        <v>0.56666666666666665</v>
      </c>
      <c r="G121" s="148">
        <v>0.58333333333333337</v>
      </c>
      <c r="H121" s="145">
        <v>0.72499999999999998</v>
      </c>
      <c r="I121" s="145">
        <v>0.75</v>
      </c>
      <c r="J121" s="145">
        <v>0.8534722222222223</v>
      </c>
      <c r="K121" s="145">
        <f t="shared" si="3"/>
        <v>0.85694444444444451</v>
      </c>
      <c r="L121" s="145">
        <v>0.91111111111111109</v>
      </c>
      <c r="M121" s="148">
        <v>0.91666666666666663</v>
      </c>
      <c r="N121" s="117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</row>
    <row r="122" spans="1:26" ht="15.75" customHeight="1" x14ac:dyDescent="0.2">
      <c r="A122" s="151" t="str">
        <f>TEXT(WEEKDAY(B122),"dddd")</f>
        <v>Wednesday</v>
      </c>
      <c r="B122" s="109">
        <v>45777</v>
      </c>
      <c r="C122" s="145">
        <v>0.22083333333333333</v>
      </c>
      <c r="D122" s="148">
        <v>0.25</v>
      </c>
      <c r="E122" s="145">
        <v>0.27777777777777779</v>
      </c>
      <c r="F122" s="145">
        <v>0.56597222222222221</v>
      </c>
      <c r="G122" s="145">
        <v>0.58333333333333337</v>
      </c>
      <c r="H122" s="145">
        <v>0.72569444444444453</v>
      </c>
      <c r="I122" s="145">
        <v>0.75</v>
      </c>
      <c r="J122" s="145">
        <v>0.85416666666666663</v>
      </c>
      <c r="K122" s="145">
        <f t="shared" si="3"/>
        <v>0.85763888888888884</v>
      </c>
      <c r="L122" s="145">
        <v>0.91180555555555554</v>
      </c>
      <c r="M122" s="148">
        <v>0.91666666666666663</v>
      </c>
      <c r="N122" s="117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</row>
    <row r="123" spans="1:26" ht="15.75" customHeight="1" x14ac:dyDescent="0.2">
      <c r="A123" s="119" t="str">
        <f>TEXT(WEEKDAY(B123),"dddd")</f>
        <v>Thursday</v>
      </c>
      <c r="B123" s="109">
        <v>45778</v>
      </c>
      <c r="C123" s="110">
        <v>0.21944444444444444</v>
      </c>
      <c r="D123" s="110">
        <v>0.23611111111111113</v>
      </c>
      <c r="E123" s="110">
        <v>0.27708333333333335</v>
      </c>
      <c r="F123" s="110">
        <v>0.56597222222222221</v>
      </c>
      <c r="G123" s="110">
        <v>0.58333333333333337</v>
      </c>
      <c r="H123" s="110">
        <v>0.72569444444444453</v>
      </c>
      <c r="I123" s="110">
        <v>0.75</v>
      </c>
      <c r="J123" s="110">
        <v>0.85486111111111107</v>
      </c>
      <c r="K123" s="110">
        <f t="shared" si="3"/>
        <v>0.85833333333333328</v>
      </c>
      <c r="L123" s="110">
        <v>0.91249999999999998</v>
      </c>
      <c r="M123" s="110">
        <v>0.92361111111111116</v>
      </c>
      <c r="N123" s="117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</row>
    <row r="124" spans="1:26" ht="15.75" customHeight="1" x14ac:dyDescent="0.2">
      <c r="A124" s="166" t="str">
        <f>TEXT(WEEKDAY(B124),"dddd")</f>
        <v>Friday</v>
      </c>
      <c r="B124" s="109">
        <v>45779</v>
      </c>
      <c r="C124" s="145">
        <v>0.21875</v>
      </c>
      <c r="D124" s="145">
        <v>0.23611111111111113</v>
      </c>
      <c r="E124" s="145">
        <v>0.27638888888888885</v>
      </c>
      <c r="F124" s="145">
        <v>0.56597222222222221</v>
      </c>
      <c r="G124" s="145">
        <v>0.58333333333333337</v>
      </c>
      <c r="H124" s="145">
        <v>0.72569444444444453</v>
      </c>
      <c r="I124" s="145">
        <v>0.75</v>
      </c>
      <c r="J124" s="145">
        <v>0.85555555555555562</v>
      </c>
      <c r="K124" s="145">
        <f t="shared" si="3"/>
        <v>0.85902777777777783</v>
      </c>
      <c r="L124" s="145">
        <v>0.91319444444444453</v>
      </c>
      <c r="M124" s="145">
        <v>0.92361111111111116</v>
      </c>
      <c r="N124" s="117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</row>
    <row r="125" spans="1:26" ht="15.75" customHeight="1" x14ac:dyDescent="0.2">
      <c r="A125" s="151" t="str">
        <f>TEXT(WEEKDAY(B125),"dddd")</f>
        <v>Saturday</v>
      </c>
      <c r="B125" s="109">
        <v>45780</v>
      </c>
      <c r="C125" s="145">
        <v>0.21736111111111112</v>
      </c>
      <c r="D125" s="145">
        <v>0.23611111111111113</v>
      </c>
      <c r="E125" s="145">
        <v>0.27569444444444446</v>
      </c>
      <c r="F125" s="145">
        <v>0.56597222222222221</v>
      </c>
      <c r="G125" s="145">
        <v>0.58333333333333337</v>
      </c>
      <c r="H125" s="145">
        <v>0.72569444444444453</v>
      </c>
      <c r="I125" s="145">
        <v>0.75</v>
      </c>
      <c r="J125" s="145">
        <v>0.85625000000000007</v>
      </c>
      <c r="K125" s="145">
        <f t="shared" si="3"/>
        <v>0.85972222222222228</v>
      </c>
      <c r="L125" s="145">
        <v>0.9145833333333333</v>
      </c>
      <c r="M125" s="145">
        <v>0.92361111111111116</v>
      </c>
      <c r="N125" s="117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</row>
    <row r="126" spans="1:26" ht="15.75" customHeight="1" x14ac:dyDescent="0.2">
      <c r="A126" s="151" t="str">
        <f>TEXT(WEEKDAY(B126),"dddd")</f>
        <v>Sunday</v>
      </c>
      <c r="B126" s="109">
        <v>45781</v>
      </c>
      <c r="C126" s="145">
        <v>0.21666666666666667</v>
      </c>
      <c r="D126" s="145">
        <v>0.23611111111111113</v>
      </c>
      <c r="E126" s="145">
        <v>0.27430555555555552</v>
      </c>
      <c r="F126" s="145">
        <v>0.56597222222222221</v>
      </c>
      <c r="G126" s="145">
        <v>0.58333333333333337</v>
      </c>
      <c r="H126" s="145">
        <v>0.72638888888888886</v>
      </c>
      <c r="I126" s="145">
        <v>0.75</v>
      </c>
      <c r="J126" s="145">
        <v>0.8569444444444444</v>
      </c>
      <c r="K126" s="145">
        <f t="shared" si="3"/>
        <v>0.86041666666666661</v>
      </c>
      <c r="L126" s="145">
        <v>0.91527777777777775</v>
      </c>
      <c r="M126" s="145">
        <v>0.92361111111111116</v>
      </c>
      <c r="N126" s="117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</row>
    <row r="127" spans="1:26" ht="15.75" customHeight="1" x14ac:dyDescent="0.2">
      <c r="A127" s="151" t="str">
        <f>TEXT(WEEKDAY(B127),"dddd")</f>
        <v>Monday</v>
      </c>
      <c r="B127" s="109">
        <v>45782</v>
      </c>
      <c r="C127" s="145">
        <v>0.21527777777777779</v>
      </c>
      <c r="D127" s="145">
        <v>0.23611111111111113</v>
      </c>
      <c r="E127" s="145">
        <v>0.27361111111111108</v>
      </c>
      <c r="F127" s="145">
        <v>0.56597222222222221</v>
      </c>
      <c r="G127" s="145">
        <v>0.58333333333333337</v>
      </c>
      <c r="H127" s="145">
        <v>0.72638888888888886</v>
      </c>
      <c r="I127" s="145">
        <v>0.75</v>
      </c>
      <c r="J127" s="145">
        <v>0.85763888888888884</v>
      </c>
      <c r="K127" s="145">
        <f t="shared" si="3"/>
        <v>0.86111111111111105</v>
      </c>
      <c r="L127" s="145">
        <v>0.9159722222222223</v>
      </c>
      <c r="M127" s="145">
        <v>0.92361111111111116</v>
      </c>
      <c r="N127" s="117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</row>
    <row r="128" spans="1:26" ht="15.75" customHeight="1" x14ac:dyDescent="0.2">
      <c r="A128" s="151" t="str">
        <f>TEXT(WEEKDAY(B128),"dddd")</f>
        <v>Tuesday</v>
      </c>
      <c r="B128" s="109">
        <v>45783</v>
      </c>
      <c r="C128" s="145">
        <v>0.21458333333333335</v>
      </c>
      <c r="D128" s="145">
        <v>0.23611111111111113</v>
      </c>
      <c r="E128" s="145">
        <v>0.27291666666666664</v>
      </c>
      <c r="F128" s="145">
        <v>0.56597222222222221</v>
      </c>
      <c r="G128" s="145">
        <v>0.58333333333333337</v>
      </c>
      <c r="H128" s="145">
        <v>0.72638888888888886</v>
      </c>
      <c r="I128" s="145">
        <v>0.75</v>
      </c>
      <c r="J128" s="145">
        <v>0.85833333333333339</v>
      </c>
      <c r="K128" s="145">
        <f t="shared" si="3"/>
        <v>0.8618055555555556</v>
      </c>
      <c r="L128" s="145">
        <v>0.91736111111111107</v>
      </c>
      <c r="M128" s="145">
        <v>0.92361111111111116</v>
      </c>
      <c r="N128" s="117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</row>
    <row r="129" spans="1:26" ht="15.75" customHeight="1" x14ac:dyDescent="0.2">
      <c r="A129" s="151" t="str">
        <f>TEXT(WEEKDAY(B129),"dddd")</f>
        <v>Wednesday</v>
      </c>
      <c r="B129" s="109">
        <v>45784</v>
      </c>
      <c r="C129" s="145">
        <v>0.21319444444444444</v>
      </c>
      <c r="D129" s="145">
        <v>0.23611111111111113</v>
      </c>
      <c r="E129" s="145">
        <v>0.2722222222222222</v>
      </c>
      <c r="F129" s="145">
        <v>0.56597222222222221</v>
      </c>
      <c r="G129" s="145">
        <v>0.58333333333333337</v>
      </c>
      <c r="H129" s="145">
        <v>0.72638888888888886</v>
      </c>
      <c r="I129" s="145">
        <v>0.75</v>
      </c>
      <c r="J129" s="145">
        <v>0.85902777777777783</v>
      </c>
      <c r="K129" s="145">
        <f t="shared" si="3"/>
        <v>0.86250000000000004</v>
      </c>
      <c r="L129" s="145">
        <v>0.91805555555555562</v>
      </c>
      <c r="M129" s="145">
        <v>0.92361111111111116</v>
      </c>
      <c r="N129" s="117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</row>
    <row r="130" spans="1:26" ht="15.75" customHeight="1" x14ac:dyDescent="0.2">
      <c r="A130" s="151" t="str">
        <f>TEXT(WEEKDAY(B130),"dddd")</f>
        <v>Thursday</v>
      </c>
      <c r="B130" s="109">
        <v>45785</v>
      </c>
      <c r="C130" s="145">
        <v>0.21249999999999999</v>
      </c>
      <c r="D130" s="145">
        <v>0.23611111111111113</v>
      </c>
      <c r="E130" s="145">
        <v>0.27152777777777776</v>
      </c>
      <c r="F130" s="145">
        <v>0.56597222222222221</v>
      </c>
      <c r="G130" s="145">
        <v>0.58333333333333337</v>
      </c>
      <c r="H130" s="145">
        <v>0.7270833333333333</v>
      </c>
      <c r="I130" s="145">
        <v>0.75</v>
      </c>
      <c r="J130" s="145">
        <v>0.85972222222222217</v>
      </c>
      <c r="K130" s="145">
        <f t="shared" si="3"/>
        <v>0.86319444444444438</v>
      </c>
      <c r="L130" s="145">
        <v>0.91875000000000007</v>
      </c>
      <c r="M130" s="145">
        <v>0.92361111111111116</v>
      </c>
      <c r="N130" s="117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</row>
    <row r="131" spans="1:26" ht="15.75" customHeight="1" x14ac:dyDescent="0.2">
      <c r="A131" s="151" t="str">
        <f>TEXT(WEEKDAY(B131),"dddd")</f>
        <v>Friday</v>
      </c>
      <c r="B131" s="109">
        <v>45786</v>
      </c>
      <c r="C131" s="145">
        <v>0.21180555555555555</v>
      </c>
      <c r="D131" s="145">
        <v>0.23611111111111113</v>
      </c>
      <c r="E131" s="145">
        <v>0.27083333333333331</v>
      </c>
      <c r="F131" s="145">
        <v>0.56597222222222221</v>
      </c>
      <c r="G131" s="145">
        <v>0.58333333333333337</v>
      </c>
      <c r="H131" s="145">
        <v>0.7270833333333333</v>
      </c>
      <c r="I131" s="145">
        <v>0.75</v>
      </c>
      <c r="J131" s="145">
        <v>0.86041666666666661</v>
      </c>
      <c r="K131" s="145">
        <f t="shared" ref="K131:K194" si="5">J131+(5/1440)</f>
        <v>0.86388888888888882</v>
      </c>
      <c r="L131" s="145">
        <v>0.92013888888888884</v>
      </c>
      <c r="M131" s="145">
        <v>0.92361111111111116</v>
      </c>
      <c r="N131" s="117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</row>
    <row r="132" spans="1:26" ht="15.75" customHeight="1" x14ac:dyDescent="0.2">
      <c r="A132" s="151" t="str">
        <f>TEXT(WEEKDAY(B132),"dddd")</f>
        <v>Saturday</v>
      </c>
      <c r="B132" s="109">
        <v>45787</v>
      </c>
      <c r="C132" s="145">
        <v>0.21041666666666667</v>
      </c>
      <c r="D132" s="145">
        <v>0.23611111111111113</v>
      </c>
      <c r="E132" s="145">
        <v>0.27013888888888887</v>
      </c>
      <c r="F132" s="145">
        <v>0.56597222222222221</v>
      </c>
      <c r="G132" s="145">
        <v>0.58333333333333337</v>
      </c>
      <c r="H132" s="145">
        <v>0.7270833333333333</v>
      </c>
      <c r="I132" s="145">
        <v>0.75</v>
      </c>
      <c r="J132" s="145">
        <v>0.86111111111111116</v>
      </c>
      <c r="K132" s="145">
        <f t="shared" si="5"/>
        <v>0.86458333333333337</v>
      </c>
      <c r="L132" s="145">
        <v>0.92083333333333339</v>
      </c>
      <c r="M132" s="145">
        <v>0.92361111111111116</v>
      </c>
      <c r="N132" s="117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</row>
    <row r="133" spans="1:26" ht="15.75" customHeight="1" x14ac:dyDescent="0.2">
      <c r="A133" s="119" t="str">
        <f>TEXT(WEEKDAY(B133),"dddd")</f>
        <v>Sunday</v>
      </c>
      <c r="B133" s="109">
        <v>45788</v>
      </c>
      <c r="C133" s="110">
        <v>0.20972222222222223</v>
      </c>
      <c r="D133" s="112">
        <v>0.22916666666666666</v>
      </c>
      <c r="E133" s="110">
        <v>0.26944444444444443</v>
      </c>
      <c r="F133" s="110">
        <v>0.56597222222222221</v>
      </c>
      <c r="G133" s="112">
        <v>0.58333333333333337</v>
      </c>
      <c r="H133" s="110">
        <v>0.7270833333333333</v>
      </c>
      <c r="I133" s="110">
        <v>0.75</v>
      </c>
      <c r="J133" s="110">
        <v>0.8618055555555556</v>
      </c>
      <c r="K133" s="110">
        <f t="shared" si="5"/>
        <v>0.86527777777777781</v>
      </c>
      <c r="L133" s="110">
        <v>0.92152777777777783</v>
      </c>
      <c r="M133" s="112">
        <v>0.93055555555555547</v>
      </c>
      <c r="N133" s="117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</row>
    <row r="134" spans="1:26" ht="15.75" customHeight="1" x14ac:dyDescent="0.2">
      <c r="A134" s="164" t="str">
        <f>TEXT(WEEKDAY(B134),"dddd")</f>
        <v>Monday</v>
      </c>
      <c r="B134" s="109">
        <v>45789</v>
      </c>
      <c r="C134" s="145">
        <v>0.20833333333333334</v>
      </c>
      <c r="D134" s="148">
        <v>0.22916666666666666</v>
      </c>
      <c r="E134" s="145">
        <v>0.26874999999999999</v>
      </c>
      <c r="F134" s="145">
        <v>0.56527777777777777</v>
      </c>
      <c r="G134" s="145">
        <v>0.58333333333333337</v>
      </c>
      <c r="H134" s="145">
        <v>0.7270833333333333</v>
      </c>
      <c r="I134" s="145">
        <v>0.75</v>
      </c>
      <c r="J134" s="145">
        <v>0.86249999999999993</v>
      </c>
      <c r="K134" s="145">
        <f t="shared" si="5"/>
        <v>0.86597222222222214</v>
      </c>
      <c r="L134" s="145">
        <v>0.92291666666666661</v>
      </c>
      <c r="M134" s="145">
        <v>0.93055555555555547</v>
      </c>
      <c r="N134" s="117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</row>
    <row r="135" spans="1:26" ht="15.75" customHeight="1" x14ac:dyDescent="0.2">
      <c r="A135" s="147" t="str">
        <f>TEXT(WEEKDAY(B135),"dddd")</f>
        <v>Tuesday</v>
      </c>
      <c r="B135" s="109">
        <v>45790</v>
      </c>
      <c r="C135" s="145">
        <v>0.2076388888888889</v>
      </c>
      <c r="D135" s="148">
        <v>0.22916666666666666</v>
      </c>
      <c r="E135" s="145">
        <v>0.26805555555555555</v>
      </c>
      <c r="F135" s="145">
        <v>0.56527777777777777</v>
      </c>
      <c r="G135" s="145">
        <v>0.58333333333333337</v>
      </c>
      <c r="H135" s="145">
        <v>0.72777777777777775</v>
      </c>
      <c r="I135" s="145">
        <v>0.75</v>
      </c>
      <c r="J135" s="145">
        <v>0.86319444444444438</v>
      </c>
      <c r="K135" s="145">
        <f t="shared" si="5"/>
        <v>0.86666666666666659</v>
      </c>
      <c r="L135" s="145">
        <v>0.92361111111111116</v>
      </c>
      <c r="M135" s="145">
        <v>0.93055555555555547</v>
      </c>
      <c r="N135" s="117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</row>
    <row r="136" spans="1:26" ht="15.75" customHeight="1" x14ac:dyDescent="0.2">
      <c r="A136" s="147" t="str">
        <f>TEXT(WEEKDAY(B136),"dddd")</f>
        <v>Wednesday</v>
      </c>
      <c r="B136" s="109">
        <v>45791</v>
      </c>
      <c r="C136" s="145">
        <v>0.20694444444444446</v>
      </c>
      <c r="D136" s="148">
        <v>0.22916666666666666</v>
      </c>
      <c r="E136" s="145">
        <v>0.2673611111111111</v>
      </c>
      <c r="F136" s="145">
        <v>0.56527777777777777</v>
      </c>
      <c r="G136" s="145">
        <v>0.58333333333333337</v>
      </c>
      <c r="H136" s="145">
        <v>0.72777777777777775</v>
      </c>
      <c r="I136" s="145">
        <v>0.75</v>
      </c>
      <c r="J136" s="145">
        <v>0.86388888888888893</v>
      </c>
      <c r="K136" s="145">
        <f t="shared" si="5"/>
        <v>0.86736111111111114</v>
      </c>
      <c r="L136" s="145">
        <v>0.9243055555555556</v>
      </c>
      <c r="M136" s="145">
        <v>0.93055555555555547</v>
      </c>
      <c r="N136" s="117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</row>
    <row r="137" spans="1:26" ht="15.75" customHeight="1" x14ac:dyDescent="0.2">
      <c r="A137" s="147" t="str">
        <f>TEXT(WEEKDAY(B137),"dddd")</f>
        <v>Thursday</v>
      </c>
      <c r="B137" s="109">
        <v>45792</v>
      </c>
      <c r="C137" s="145">
        <v>0.20625000000000002</v>
      </c>
      <c r="D137" s="148">
        <v>0.22916666666666666</v>
      </c>
      <c r="E137" s="145">
        <v>0.26666666666666666</v>
      </c>
      <c r="F137" s="145">
        <v>0.56527777777777777</v>
      </c>
      <c r="G137" s="145">
        <v>0.58333333333333337</v>
      </c>
      <c r="H137" s="145">
        <v>0.72777777777777775</v>
      </c>
      <c r="I137" s="145">
        <v>0.75</v>
      </c>
      <c r="J137" s="145">
        <v>0.86458333333333337</v>
      </c>
      <c r="K137" s="145">
        <f t="shared" si="5"/>
        <v>0.86805555555555558</v>
      </c>
      <c r="L137" s="145">
        <v>0.92499999999999993</v>
      </c>
      <c r="M137" s="145">
        <v>0.93055555555555547</v>
      </c>
      <c r="N137" s="117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</row>
    <row r="138" spans="1:26" ht="15.75" customHeight="1" x14ac:dyDescent="0.2">
      <c r="A138" s="147" t="str">
        <f>TEXT(WEEKDAY(B138),"dddd")</f>
        <v>Friday</v>
      </c>
      <c r="B138" s="109">
        <v>45793</v>
      </c>
      <c r="C138" s="145">
        <v>0.20486111111111113</v>
      </c>
      <c r="D138" s="148">
        <v>0.22916666666666666</v>
      </c>
      <c r="E138" s="145">
        <v>0.26597222222222222</v>
      </c>
      <c r="F138" s="145">
        <v>0.56597222222222221</v>
      </c>
      <c r="G138" s="145">
        <v>0.58333333333333337</v>
      </c>
      <c r="H138" s="145">
        <v>0.72777777777777775</v>
      </c>
      <c r="I138" s="145">
        <v>0.75</v>
      </c>
      <c r="J138" s="145">
        <v>0.8652777777777777</v>
      </c>
      <c r="K138" s="145">
        <f t="shared" si="5"/>
        <v>0.86874999999999991</v>
      </c>
      <c r="L138" s="145">
        <v>0.92638888888888893</v>
      </c>
      <c r="M138" s="145">
        <v>0.93055555555555547</v>
      </c>
      <c r="N138" s="117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</row>
    <row r="139" spans="1:26" ht="15.75" customHeight="1" x14ac:dyDescent="0.2">
      <c r="A139" s="147" t="str">
        <f>TEXT(WEEKDAY(B139),"dddd")</f>
        <v>Saturday</v>
      </c>
      <c r="B139" s="109">
        <v>45794</v>
      </c>
      <c r="C139" s="145">
        <v>0.20416666666666669</v>
      </c>
      <c r="D139" s="148">
        <v>0.22916666666666666</v>
      </c>
      <c r="E139" s="145">
        <v>0.26527777777777778</v>
      </c>
      <c r="F139" s="145">
        <v>0.56597222222222221</v>
      </c>
      <c r="G139" s="145">
        <v>0.58333333333333337</v>
      </c>
      <c r="H139" s="145">
        <v>0.7284722222222223</v>
      </c>
      <c r="I139" s="145">
        <v>0.75</v>
      </c>
      <c r="J139" s="145">
        <v>0.8652777777777777</v>
      </c>
      <c r="K139" s="145">
        <f t="shared" si="5"/>
        <v>0.86874999999999991</v>
      </c>
      <c r="L139" s="145">
        <v>0.92708333333333337</v>
      </c>
      <c r="M139" s="145">
        <v>0.93055555555555547</v>
      </c>
      <c r="N139" s="117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</row>
    <row r="140" spans="1:26" ht="15.75" customHeight="1" x14ac:dyDescent="0.2">
      <c r="A140" s="147" t="str">
        <f>TEXT(WEEKDAY(B140),"dddd")</f>
        <v>Sunday</v>
      </c>
      <c r="B140" s="109">
        <v>45795</v>
      </c>
      <c r="C140" s="145">
        <v>0.20347222222222219</v>
      </c>
      <c r="D140" s="148">
        <v>0.22916666666666666</v>
      </c>
      <c r="E140" s="145">
        <v>0.26458333333333334</v>
      </c>
      <c r="F140" s="145">
        <v>0.56597222222222221</v>
      </c>
      <c r="G140" s="145">
        <v>0.58333333333333337</v>
      </c>
      <c r="H140" s="145">
        <v>0.7284722222222223</v>
      </c>
      <c r="I140" s="145">
        <v>0.75</v>
      </c>
      <c r="J140" s="145">
        <v>0.86597222222222225</v>
      </c>
      <c r="K140" s="145">
        <f t="shared" si="5"/>
        <v>0.86944444444444446</v>
      </c>
      <c r="L140" s="145">
        <v>0.9277777777777777</v>
      </c>
      <c r="M140" s="145">
        <v>0.93055555555555547</v>
      </c>
      <c r="N140" s="117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</row>
    <row r="141" spans="1:26" ht="15.75" customHeight="1" x14ac:dyDescent="0.2">
      <c r="A141" s="147" t="str">
        <f>TEXT(WEEKDAY(B141),"dddd")</f>
        <v>Monday</v>
      </c>
      <c r="B141" s="109">
        <v>45796</v>
      </c>
      <c r="C141" s="145">
        <v>0.20277777777777781</v>
      </c>
      <c r="D141" s="148">
        <v>0.22916666666666666</v>
      </c>
      <c r="E141" s="145">
        <v>0.26458333333333334</v>
      </c>
      <c r="F141" s="145">
        <v>0.56597222222222221</v>
      </c>
      <c r="G141" s="145">
        <v>0.58333333333333337</v>
      </c>
      <c r="H141" s="145">
        <v>0.7284722222222223</v>
      </c>
      <c r="I141" s="145">
        <v>0.75</v>
      </c>
      <c r="J141" s="145">
        <v>0.8666666666666667</v>
      </c>
      <c r="K141" s="145">
        <f t="shared" si="5"/>
        <v>0.87013888888888891</v>
      </c>
      <c r="L141" s="145">
        <v>0.92847222222222225</v>
      </c>
      <c r="M141" s="145">
        <v>0.93055555555555547</v>
      </c>
      <c r="N141" s="117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</row>
    <row r="142" spans="1:26" ht="15.75" customHeight="1" x14ac:dyDescent="0.2">
      <c r="A142" s="147" t="str">
        <f>TEXT(WEEKDAY(B142),"dddd")</f>
        <v>Tuesday</v>
      </c>
      <c r="B142" s="109">
        <v>45797</v>
      </c>
      <c r="C142" s="145">
        <v>0.20208333333333331</v>
      </c>
      <c r="D142" s="145">
        <v>0.22916666666666666</v>
      </c>
      <c r="E142" s="145">
        <v>0.2638888888888889</v>
      </c>
      <c r="F142" s="145">
        <v>0.56597222222222221</v>
      </c>
      <c r="G142" s="145">
        <v>0.58333333333333337</v>
      </c>
      <c r="H142" s="145">
        <v>0.7284722222222223</v>
      </c>
      <c r="I142" s="145">
        <v>0.75</v>
      </c>
      <c r="J142" s="145">
        <v>0.86736111111111114</v>
      </c>
      <c r="K142" s="145">
        <f t="shared" si="5"/>
        <v>0.87083333333333335</v>
      </c>
      <c r="L142" s="145">
        <v>0.92986111111111114</v>
      </c>
      <c r="M142" s="145">
        <v>0.93055555555555547</v>
      </c>
      <c r="N142" s="117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</row>
    <row r="143" spans="1:26" ht="15.75" customHeight="1" x14ac:dyDescent="0.2">
      <c r="A143" s="114" t="str">
        <f>TEXT(WEEKDAY(B143),"dddd")</f>
        <v>Wednesday</v>
      </c>
      <c r="B143" s="109">
        <v>45798</v>
      </c>
      <c r="C143" s="110">
        <v>0.20138888888888887</v>
      </c>
      <c r="D143" s="112">
        <v>0.22916666666666666</v>
      </c>
      <c r="E143" s="110">
        <v>0.26319444444444445</v>
      </c>
      <c r="F143" s="110">
        <v>0.56597222222222221</v>
      </c>
      <c r="G143" s="110">
        <v>0.58333333333333337</v>
      </c>
      <c r="H143" s="110">
        <v>0.72916666666666663</v>
      </c>
      <c r="I143" s="110">
        <v>0.75</v>
      </c>
      <c r="J143" s="110">
        <v>0.86805555555555547</v>
      </c>
      <c r="K143" s="110">
        <f t="shared" si="5"/>
        <v>0.87152777777777768</v>
      </c>
      <c r="L143" s="110">
        <v>0.93055555555555547</v>
      </c>
      <c r="M143" s="111">
        <v>0.94097222222222221</v>
      </c>
      <c r="N143" s="117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</row>
    <row r="144" spans="1:26" ht="15.75" customHeight="1" x14ac:dyDescent="0.2">
      <c r="A144" s="164" t="str">
        <f>TEXT(WEEKDAY(B144),"dddd")</f>
        <v>Thursday</v>
      </c>
      <c r="B144" s="109">
        <v>45799</v>
      </c>
      <c r="C144" s="145">
        <v>0.20069444444444443</v>
      </c>
      <c r="D144" s="148">
        <v>0.22916666666666666</v>
      </c>
      <c r="E144" s="145">
        <v>0.26250000000000001</v>
      </c>
      <c r="F144" s="145">
        <v>0.56597222222222221</v>
      </c>
      <c r="G144" s="145">
        <v>0.58333333333333337</v>
      </c>
      <c r="H144" s="145">
        <v>0.72916666666666663</v>
      </c>
      <c r="I144" s="145">
        <v>0.75</v>
      </c>
      <c r="J144" s="145">
        <v>0.86875000000000002</v>
      </c>
      <c r="K144" s="145">
        <f t="shared" si="5"/>
        <v>0.87222222222222223</v>
      </c>
      <c r="L144" s="145">
        <v>0.93125000000000002</v>
      </c>
      <c r="M144" s="146">
        <v>0.94097222222222221</v>
      </c>
      <c r="N144" s="117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</row>
    <row r="145" spans="1:26" ht="15.75" customHeight="1" x14ac:dyDescent="0.2">
      <c r="A145" s="147" t="str">
        <f>TEXT(WEEKDAY(B145),"dddd")</f>
        <v>Friday</v>
      </c>
      <c r="B145" s="109">
        <v>45800</v>
      </c>
      <c r="C145" s="145">
        <v>0.19999999999999998</v>
      </c>
      <c r="D145" s="148">
        <v>0.22916666666666666</v>
      </c>
      <c r="E145" s="145">
        <v>0.26250000000000001</v>
      </c>
      <c r="F145" s="145">
        <v>0.56597222222222221</v>
      </c>
      <c r="G145" s="148">
        <v>0.58333333333333337</v>
      </c>
      <c r="H145" s="145">
        <v>0.72916666666666663</v>
      </c>
      <c r="I145" s="145">
        <v>0.75</v>
      </c>
      <c r="J145" s="145">
        <v>0.86944444444444446</v>
      </c>
      <c r="K145" s="145">
        <f t="shared" si="5"/>
        <v>0.87291666666666667</v>
      </c>
      <c r="L145" s="145">
        <v>0.93194444444444446</v>
      </c>
      <c r="M145" s="146">
        <v>0.94097222222222221</v>
      </c>
      <c r="N145" s="117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</row>
    <row r="146" spans="1:26" ht="15.75" customHeight="1" x14ac:dyDescent="0.2">
      <c r="A146" s="147" t="str">
        <f>TEXT(WEEKDAY(B146),"dddd")</f>
        <v>Saturday</v>
      </c>
      <c r="B146" s="109">
        <v>45801</v>
      </c>
      <c r="C146" s="145">
        <v>0.19930555555555554</v>
      </c>
      <c r="D146" s="148">
        <v>0.22916666666666666</v>
      </c>
      <c r="E146" s="145">
        <v>0.26180555555555557</v>
      </c>
      <c r="F146" s="145">
        <v>0.56597222222222221</v>
      </c>
      <c r="G146" s="146">
        <v>0.58333333333333337</v>
      </c>
      <c r="H146" s="145">
        <v>0.72916666666666663</v>
      </c>
      <c r="I146" s="145">
        <v>0.75</v>
      </c>
      <c r="J146" s="145">
        <v>0.87013888888888891</v>
      </c>
      <c r="K146" s="145">
        <f t="shared" si="5"/>
        <v>0.87361111111111112</v>
      </c>
      <c r="L146" s="145">
        <v>0.93263888888888891</v>
      </c>
      <c r="M146" s="146">
        <v>0.94097222222222221</v>
      </c>
      <c r="N146" s="117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</row>
    <row r="147" spans="1:26" ht="15.75" customHeight="1" x14ac:dyDescent="0.2">
      <c r="A147" s="144" t="str">
        <f>TEXT(WEEKDAY(B147),"dddd")</f>
        <v>Sunday</v>
      </c>
      <c r="B147" s="109">
        <v>45802</v>
      </c>
      <c r="C147" s="145">
        <v>0.1986111111111111</v>
      </c>
      <c r="D147" s="148">
        <v>0.22916666666666666</v>
      </c>
      <c r="E147" s="145">
        <v>0.26111111111111113</v>
      </c>
      <c r="F147" s="145">
        <v>0.56597222222222221</v>
      </c>
      <c r="G147" s="146">
        <v>0.58333333333333337</v>
      </c>
      <c r="H147" s="145">
        <v>0.72986111111111107</v>
      </c>
      <c r="I147" s="145">
        <v>0.75</v>
      </c>
      <c r="J147" s="145">
        <v>0.87013888888888891</v>
      </c>
      <c r="K147" s="145">
        <f t="shared" si="5"/>
        <v>0.87361111111111112</v>
      </c>
      <c r="L147" s="145">
        <v>0.93333333333333324</v>
      </c>
      <c r="M147" s="146">
        <v>0.94097222222222221</v>
      </c>
      <c r="N147" s="117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</row>
    <row r="148" spans="1:26" ht="15.75" customHeight="1" x14ac:dyDescent="0.2">
      <c r="A148" s="144" t="str">
        <f>TEXT(WEEKDAY(B148),"dddd")</f>
        <v>Monday</v>
      </c>
      <c r="B148" s="109">
        <v>45803</v>
      </c>
      <c r="C148" s="145">
        <v>0.19791666666666666</v>
      </c>
      <c r="D148" s="148">
        <v>0.22916666666666666</v>
      </c>
      <c r="E148" s="145">
        <v>0.26111111111111113</v>
      </c>
      <c r="F148" s="145">
        <v>0.56597222222222221</v>
      </c>
      <c r="G148" s="146">
        <v>0.58333333333333337</v>
      </c>
      <c r="H148" s="145">
        <v>0.72986111111111107</v>
      </c>
      <c r="I148" s="145">
        <v>0.75</v>
      </c>
      <c r="J148" s="145">
        <v>0.87083333333333324</v>
      </c>
      <c r="K148" s="145">
        <f t="shared" si="5"/>
        <v>0.87430555555555545</v>
      </c>
      <c r="L148" s="145">
        <v>0.93472222222222223</v>
      </c>
      <c r="M148" s="146">
        <v>0.94097222222222221</v>
      </c>
      <c r="N148" s="117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</row>
    <row r="149" spans="1:26" ht="15.75" customHeight="1" x14ac:dyDescent="0.2">
      <c r="A149" s="144" t="str">
        <f>TEXT(WEEKDAY(B149),"dddd")</f>
        <v>Tuesday</v>
      </c>
      <c r="B149" s="109">
        <v>45804</v>
      </c>
      <c r="C149" s="145">
        <v>0.19722222222222222</v>
      </c>
      <c r="D149" s="148">
        <v>0.22916666666666666</v>
      </c>
      <c r="E149" s="145">
        <v>0.26041666666666669</v>
      </c>
      <c r="F149" s="145">
        <v>0.56597222222222221</v>
      </c>
      <c r="G149" s="146">
        <v>0.58333333333333337</v>
      </c>
      <c r="H149" s="145">
        <v>0.72986111111111107</v>
      </c>
      <c r="I149" s="145">
        <v>0.75</v>
      </c>
      <c r="J149" s="145">
        <v>0.87152777777777779</v>
      </c>
      <c r="K149" s="145">
        <f t="shared" si="5"/>
        <v>0.875</v>
      </c>
      <c r="L149" s="145">
        <v>0.93541666666666667</v>
      </c>
      <c r="M149" s="146">
        <v>0.94097222222222221</v>
      </c>
      <c r="N149" s="117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</row>
    <row r="150" spans="1:26" ht="15.75" customHeight="1" x14ac:dyDescent="0.2">
      <c r="A150" s="144" t="str">
        <f>TEXT(WEEKDAY(B150),"dddd")</f>
        <v>Wednesday</v>
      </c>
      <c r="B150" s="109">
        <v>45805</v>
      </c>
      <c r="C150" s="145">
        <v>0.19652777777777777</v>
      </c>
      <c r="D150" s="148">
        <v>0.22916666666666666</v>
      </c>
      <c r="E150" s="145">
        <v>0.25972222222222224</v>
      </c>
      <c r="F150" s="145">
        <v>0.56597222222222221</v>
      </c>
      <c r="G150" s="146">
        <v>0.58333333333333337</v>
      </c>
      <c r="H150" s="145">
        <v>0.72986111111111107</v>
      </c>
      <c r="I150" s="145">
        <v>0.75</v>
      </c>
      <c r="J150" s="145">
        <v>0.87222222222222223</v>
      </c>
      <c r="K150" s="145">
        <f t="shared" si="5"/>
        <v>0.87569444444444444</v>
      </c>
      <c r="L150" s="145">
        <v>0.93611111111111101</v>
      </c>
      <c r="M150" s="146">
        <v>0.94097222222222221</v>
      </c>
      <c r="N150" s="117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</row>
    <row r="151" spans="1:26" ht="15.75" customHeight="1" x14ac:dyDescent="0.2">
      <c r="A151" s="144" t="str">
        <f>TEXT(WEEKDAY(B151),"dddd")</f>
        <v>Thursday</v>
      </c>
      <c r="B151" s="109">
        <v>45806</v>
      </c>
      <c r="C151" s="145">
        <v>0.19583333333333333</v>
      </c>
      <c r="D151" s="148">
        <v>0.22916666666666666</v>
      </c>
      <c r="E151" s="145">
        <v>0.25972222222222224</v>
      </c>
      <c r="F151" s="145">
        <v>0.56666666666666665</v>
      </c>
      <c r="G151" s="146">
        <v>0.58333333333333337</v>
      </c>
      <c r="H151" s="145">
        <v>0.73055555555555562</v>
      </c>
      <c r="I151" s="145">
        <v>0.75</v>
      </c>
      <c r="J151" s="145">
        <v>0.87222222222222223</v>
      </c>
      <c r="K151" s="145">
        <f t="shared" si="5"/>
        <v>0.87569444444444444</v>
      </c>
      <c r="L151" s="145">
        <v>0.93680555555555556</v>
      </c>
      <c r="M151" s="146">
        <v>0.94097222222222221</v>
      </c>
      <c r="N151" s="117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</row>
    <row r="152" spans="1:26" ht="15.75" customHeight="1" x14ac:dyDescent="0.2">
      <c r="A152" s="144" t="str">
        <f>TEXT(WEEKDAY(B152),"dddd")</f>
        <v>Friday</v>
      </c>
      <c r="B152" s="109">
        <v>45807</v>
      </c>
      <c r="C152" s="145">
        <v>0.19513888888888889</v>
      </c>
      <c r="D152" s="148">
        <v>0.22916666666666666</v>
      </c>
      <c r="E152" s="145">
        <v>0.2590277777777778</v>
      </c>
      <c r="F152" s="145">
        <v>0.56666666666666665</v>
      </c>
      <c r="G152" s="146">
        <v>0.58333333333333337</v>
      </c>
      <c r="H152" s="145">
        <v>0.73055555555555562</v>
      </c>
      <c r="I152" s="145">
        <v>0.75</v>
      </c>
      <c r="J152" s="145">
        <v>0.87291666666666667</v>
      </c>
      <c r="K152" s="145">
        <f t="shared" si="5"/>
        <v>0.87638888888888888</v>
      </c>
      <c r="L152" s="145">
        <v>0.9375</v>
      </c>
      <c r="M152" s="146">
        <v>0.94097222222222221</v>
      </c>
      <c r="N152" s="117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</row>
    <row r="153" spans="1:26" ht="15.75" customHeight="1" x14ac:dyDescent="0.2">
      <c r="A153" s="144" t="str">
        <f>TEXT(WEEKDAY(B153),"dddd")</f>
        <v>Saturday</v>
      </c>
      <c r="B153" s="109">
        <v>45808</v>
      </c>
      <c r="C153" s="145">
        <v>0.19513888888888889</v>
      </c>
      <c r="D153" s="148">
        <v>0.22916666666666666</v>
      </c>
      <c r="E153" s="145">
        <v>0.2590277777777778</v>
      </c>
      <c r="F153" s="145">
        <v>0.56666666666666665</v>
      </c>
      <c r="G153" s="146">
        <v>0.58333333333333337</v>
      </c>
      <c r="H153" s="145">
        <v>0.73055555555555562</v>
      </c>
      <c r="I153" s="145">
        <v>0.75</v>
      </c>
      <c r="J153" s="145">
        <v>0.87361111111111101</v>
      </c>
      <c r="K153" s="145">
        <f t="shared" si="5"/>
        <v>0.87708333333333321</v>
      </c>
      <c r="L153" s="145">
        <v>0.93819444444444444</v>
      </c>
      <c r="M153" s="146">
        <v>0.94097222222222221</v>
      </c>
      <c r="N153" s="117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</row>
    <row r="154" spans="1:26" ht="15.75" customHeight="1" x14ac:dyDescent="0.2">
      <c r="A154" s="113" t="str">
        <f>TEXT(WEEKDAY(B154),"dddd")</f>
        <v>Sunday</v>
      </c>
      <c r="B154" s="109">
        <v>45809</v>
      </c>
      <c r="C154" s="110">
        <v>0.19444444444444445</v>
      </c>
      <c r="D154" s="111">
        <v>0.22569444444444445</v>
      </c>
      <c r="E154" s="110">
        <v>0.2590277777777778</v>
      </c>
      <c r="F154" s="110">
        <v>0.56666666666666665</v>
      </c>
      <c r="G154" s="111">
        <v>0.58333333333333337</v>
      </c>
      <c r="H154" s="110">
        <v>0.73055555555555562</v>
      </c>
      <c r="I154" s="110">
        <v>0.75</v>
      </c>
      <c r="J154" s="110">
        <v>0.87430555555555556</v>
      </c>
      <c r="K154" s="110">
        <f t="shared" si="5"/>
        <v>0.87777777777777777</v>
      </c>
      <c r="L154" s="110">
        <v>0.93888888888888899</v>
      </c>
      <c r="M154" s="111">
        <v>0.94444444444444453</v>
      </c>
      <c r="N154" s="117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</row>
    <row r="155" spans="1:26" ht="15.75" customHeight="1" x14ac:dyDescent="0.2">
      <c r="A155" s="165" t="str">
        <f>TEXT(WEEKDAY(B155),"dddd")</f>
        <v>Monday</v>
      </c>
      <c r="B155" s="109">
        <v>45810</v>
      </c>
      <c r="C155" s="145">
        <v>0.19375000000000001</v>
      </c>
      <c r="D155" s="146">
        <v>0.22569444444444445</v>
      </c>
      <c r="E155" s="145">
        <v>0.25833333333333336</v>
      </c>
      <c r="F155" s="145">
        <v>0.56666666666666665</v>
      </c>
      <c r="G155" s="146">
        <v>0.58333333333333337</v>
      </c>
      <c r="H155" s="145">
        <v>0.73125000000000007</v>
      </c>
      <c r="I155" s="145">
        <v>0.75</v>
      </c>
      <c r="J155" s="145">
        <v>0.87430555555555556</v>
      </c>
      <c r="K155" s="145">
        <f t="shared" si="5"/>
        <v>0.87777777777777777</v>
      </c>
      <c r="L155" s="145">
        <v>0.93958333333333333</v>
      </c>
      <c r="M155" s="146">
        <v>0.94444444444444453</v>
      </c>
      <c r="N155" s="117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</row>
    <row r="156" spans="1:26" ht="15.75" customHeight="1" x14ac:dyDescent="0.2">
      <c r="A156" s="144" t="str">
        <f>TEXT(WEEKDAY(B156),"dddd")</f>
        <v>Tuesday</v>
      </c>
      <c r="B156" s="109">
        <v>45811</v>
      </c>
      <c r="C156" s="145">
        <v>0.19375000000000001</v>
      </c>
      <c r="D156" s="146">
        <v>0.22569444444444445</v>
      </c>
      <c r="E156" s="145">
        <v>0.25833333333333336</v>
      </c>
      <c r="F156" s="145">
        <v>0.56666666666666665</v>
      </c>
      <c r="G156" s="146">
        <v>0.58333333333333337</v>
      </c>
      <c r="H156" s="145">
        <v>0.73125000000000007</v>
      </c>
      <c r="I156" s="145">
        <v>0.75</v>
      </c>
      <c r="J156" s="145">
        <v>0.875</v>
      </c>
      <c r="K156" s="145">
        <f t="shared" si="5"/>
        <v>0.87847222222222221</v>
      </c>
      <c r="L156" s="145">
        <v>0.94027777777777777</v>
      </c>
      <c r="M156" s="146">
        <v>0.94444444444444453</v>
      </c>
      <c r="N156" s="117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</row>
    <row r="157" spans="1:26" ht="15.75" customHeight="1" x14ac:dyDescent="0.2">
      <c r="A157" s="144" t="str">
        <f>TEXT(WEEKDAY(B157),"dddd")</f>
        <v>Wednesday</v>
      </c>
      <c r="B157" s="109">
        <v>45812</v>
      </c>
      <c r="C157" s="145">
        <v>0.19305555555555554</v>
      </c>
      <c r="D157" s="146">
        <v>0.22569444444444445</v>
      </c>
      <c r="E157" s="145">
        <v>0.25763888888888892</v>
      </c>
      <c r="F157" s="145">
        <v>0.56666666666666665</v>
      </c>
      <c r="G157" s="146">
        <v>0.58333333333333337</v>
      </c>
      <c r="H157" s="145">
        <v>0.73125000000000007</v>
      </c>
      <c r="I157" s="145">
        <v>0.75</v>
      </c>
      <c r="J157" s="145">
        <v>0.87569444444444444</v>
      </c>
      <c r="K157" s="145">
        <f t="shared" si="5"/>
        <v>0.87916666666666665</v>
      </c>
      <c r="L157" s="145">
        <v>0.94097222222222221</v>
      </c>
      <c r="M157" s="146">
        <v>0.94444444444444453</v>
      </c>
      <c r="N157" s="117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</row>
    <row r="158" spans="1:26" ht="15.75" customHeight="1" x14ac:dyDescent="0.2">
      <c r="A158" s="144" t="str">
        <f>TEXT(WEEKDAY(B158),"dddd")</f>
        <v>Thursday</v>
      </c>
      <c r="B158" s="109">
        <v>45813</v>
      </c>
      <c r="C158" s="145">
        <v>0.19305555555555554</v>
      </c>
      <c r="D158" s="146">
        <v>0.22569444444444445</v>
      </c>
      <c r="E158" s="145">
        <v>0.25763888888888892</v>
      </c>
      <c r="F158" s="145">
        <v>0.56736111111111109</v>
      </c>
      <c r="G158" s="146">
        <v>0.58333333333333337</v>
      </c>
      <c r="H158" s="145">
        <v>0.73125000000000007</v>
      </c>
      <c r="I158" s="145">
        <v>0.75</v>
      </c>
      <c r="J158" s="145">
        <v>0.87569444444444444</v>
      </c>
      <c r="K158" s="145">
        <f t="shared" si="5"/>
        <v>0.87916666666666665</v>
      </c>
      <c r="L158" s="145">
        <v>0.94097222222222221</v>
      </c>
      <c r="M158" s="146">
        <v>0.94444444444444453</v>
      </c>
      <c r="N158" s="117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</row>
    <row r="159" spans="1:26" ht="15.75" customHeight="1" x14ac:dyDescent="0.2">
      <c r="A159" s="144" t="str">
        <f>TEXT(WEEKDAY(B159),"dddd")</f>
        <v>Friday</v>
      </c>
      <c r="B159" s="109">
        <v>45814</v>
      </c>
      <c r="C159" s="145">
        <v>0.19236111111111112</v>
      </c>
      <c r="D159" s="146">
        <v>0.22569444444444445</v>
      </c>
      <c r="E159" s="145">
        <v>0.25763888888888892</v>
      </c>
      <c r="F159" s="145">
        <v>0.56736111111111109</v>
      </c>
      <c r="G159" s="146">
        <v>0.58333333333333337</v>
      </c>
      <c r="H159" s="145">
        <v>0.7319444444444444</v>
      </c>
      <c r="I159" s="145">
        <v>0.75</v>
      </c>
      <c r="J159" s="145">
        <v>0.87638888888888899</v>
      </c>
      <c r="K159" s="145">
        <f t="shared" si="5"/>
        <v>0.8798611111111112</v>
      </c>
      <c r="L159" s="145">
        <v>0.94166666666666676</v>
      </c>
      <c r="M159" s="146">
        <v>0.94444444444444453</v>
      </c>
      <c r="N159" s="117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</row>
    <row r="160" spans="1:26" ht="15.75" customHeight="1" x14ac:dyDescent="0.2">
      <c r="A160" s="144" t="str">
        <f>TEXT(WEEKDAY(B160),"dddd")</f>
        <v>Saturday</v>
      </c>
      <c r="B160" s="109">
        <v>45815</v>
      </c>
      <c r="C160" s="145">
        <v>0.19236111111111112</v>
      </c>
      <c r="D160" s="146">
        <v>0.22569444444444445</v>
      </c>
      <c r="E160" s="145">
        <v>0.25763888888888892</v>
      </c>
      <c r="F160" s="145">
        <v>0.56736111111111109</v>
      </c>
      <c r="G160" s="146">
        <v>0.58333333333333337</v>
      </c>
      <c r="H160" s="145">
        <v>0.7319444444444444</v>
      </c>
      <c r="I160" s="145">
        <v>0.75</v>
      </c>
      <c r="J160" s="145">
        <v>0.87708333333333333</v>
      </c>
      <c r="K160" s="145">
        <f t="shared" si="5"/>
        <v>0.88055555555555554</v>
      </c>
      <c r="L160" s="145">
        <v>0.94236111111111109</v>
      </c>
      <c r="M160" s="146">
        <v>0.94444444444444453</v>
      </c>
      <c r="N160" s="117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</row>
    <row r="161" spans="1:26" ht="15.75" customHeight="1" x14ac:dyDescent="0.2">
      <c r="A161" s="144" t="str">
        <f>TEXT(WEEKDAY(B161),"dddd")</f>
        <v>Sunday</v>
      </c>
      <c r="B161" s="109">
        <v>45816</v>
      </c>
      <c r="C161" s="145">
        <v>0.19166666666666665</v>
      </c>
      <c r="D161" s="146">
        <v>0.22569444444444445</v>
      </c>
      <c r="E161" s="145">
        <v>0.25694444444444448</v>
      </c>
      <c r="F161" s="145">
        <v>0.56736111111111109</v>
      </c>
      <c r="G161" s="146">
        <v>0.58333333333333337</v>
      </c>
      <c r="H161" s="145">
        <v>0.7319444444444444</v>
      </c>
      <c r="I161" s="145">
        <v>0.75</v>
      </c>
      <c r="J161" s="145">
        <v>0.87708333333333333</v>
      </c>
      <c r="K161" s="145">
        <f t="shared" si="5"/>
        <v>0.88055555555555554</v>
      </c>
      <c r="L161" s="145">
        <v>0.94305555555555554</v>
      </c>
      <c r="M161" s="146">
        <v>0.94444444444444453</v>
      </c>
      <c r="N161" s="117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</row>
    <row r="162" spans="1:26" ht="15.75" customHeight="1" x14ac:dyDescent="0.2">
      <c r="A162" s="144" t="str">
        <f>TEXT(WEEKDAY(B162),"dddd")</f>
        <v>Monday</v>
      </c>
      <c r="B162" s="109">
        <v>45817</v>
      </c>
      <c r="C162" s="145">
        <v>0.19166666666666665</v>
      </c>
      <c r="D162" s="146">
        <v>0.22569444444444445</v>
      </c>
      <c r="E162" s="145">
        <v>0.25694444444444448</v>
      </c>
      <c r="F162" s="145">
        <v>0.56736111111111109</v>
      </c>
      <c r="G162" s="146">
        <v>0.58333333333333337</v>
      </c>
      <c r="H162" s="145">
        <v>0.7319444444444444</v>
      </c>
      <c r="I162" s="145">
        <v>0.75</v>
      </c>
      <c r="J162" s="145">
        <v>0.87777777777777777</v>
      </c>
      <c r="K162" s="145">
        <f t="shared" si="5"/>
        <v>0.88124999999999998</v>
      </c>
      <c r="L162" s="145">
        <v>0.94374999999999998</v>
      </c>
      <c r="M162" s="146">
        <v>0.94444444444444453</v>
      </c>
      <c r="N162" s="117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</row>
    <row r="163" spans="1:26" ht="15.75" customHeight="1" x14ac:dyDescent="0.2">
      <c r="A163" s="144" t="str">
        <f>TEXT(WEEKDAY(B163),"dddd")</f>
        <v>Tuesday</v>
      </c>
      <c r="B163" s="109">
        <v>45818</v>
      </c>
      <c r="C163" s="145">
        <v>0.19166666666666665</v>
      </c>
      <c r="D163" s="146">
        <v>0.22569444444444445</v>
      </c>
      <c r="E163" s="145">
        <v>0.25694444444444448</v>
      </c>
      <c r="F163" s="145">
        <v>0.56805555555555554</v>
      </c>
      <c r="G163" s="146">
        <v>0.58333333333333337</v>
      </c>
      <c r="H163" s="145">
        <v>0.73263888888888884</v>
      </c>
      <c r="I163" s="145">
        <v>0.75</v>
      </c>
      <c r="J163" s="145">
        <v>0.87777777777777777</v>
      </c>
      <c r="K163" s="145">
        <f t="shared" si="5"/>
        <v>0.88124999999999998</v>
      </c>
      <c r="L163" s="145">
        <v>0.94374999999999998</v>
      </c>
      <c r="M163" s="146">
        <v>0.94444444444444453</v>
      </c>
      <c r="N163" s="117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</row>
    <row r="164" spans="1:26" ht="15.75" customHeight="1" x14ac:dyDescent="0.2">
      <c r="A164" s="113" t="str">
        <f>TEXT(WEEKDAY(B164),"dddd")</f>
        <v>Wednesday</v>
      </c>
      <c r="B164" s="109">
        <v>45819</v>
      </c>
      <c r="C164" s="110">
        <v>0.19166666666666665</v>
      </c>
      <c r="D164" s="111">
        <v>0.22569444444444445</v>
      </c>
      <c r="E164" s="110">
        <v>0.25694444444444448</v>
      </c>
      <c r="F164" s="110">
        <v>0.56805555555555554</v>
      </c>
      <c r="G164" s="111">
        <v>0.58333333333333337</v>
      </c>
      <c r="H164" s="110">
        <v>0.73263888888888884</v>
      </c>
      <c r="I164" s="110">
        <v>0.75</v>
      </c>
      <c r="J164" s="110">
        <v>0.87847222222222221</v>
      </c>
      <c r="K164" s="110">
        <f t="shared" si="5"/>
        <v>0.88194444444444442</v>
      </c>
      <c r="L164" s="110">
        <v>0.94444444444444453</v>
      </c>
      <c r="M164" s="111">
        <v>0.95138888888888884</v>
      </c>
      <c r="N164" s="117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</row>
    <row r="165" spans="1:26" ht="15.75" customHeight="1" x14ac:dyDescent="0.2">
      <c r="A165" s="165" t="str">
        <f>TEXT(WEEKDAY(B165),"dddd")</f>
        <v>Thursday</v>
      </c>
      <c r="B165" s="109">
        <v>45820</v>
      </c>
      <c r="C165" s="145">
        <v>0.19097222222222221</v>
      </c>
      <c r="D165" s="146">
        <v>0.22569444444444445</v>
      </c>
      <c r="E165" s="145">
        <v>0.25694444444444448</v>
      </c>
      <c r="F165" s="145">
        <v>0.56805555555555554</v>
      </c>
      <c r="G165" s="146">
        <v>0.58333333333333337</v>
      </c>
      <c r="H165" s="145">
        <v>0.73263888888888884</v>
      </c>
      <c r="I165" s="145">
        <v>0.75</v>
      </c>
      <c r="J165" s="145">
        <v>0.87847222222222221</v>
      </c>
      <c r="K165" s="145">
        <f t="shared" si="5"/>
        <v>0.88194444444444442</v>
      </c>
      <c r="L165" s="145">
        <v>0.94513888888888886</v>
      </c>
      <c r="M165" s="146">
        <v>0.95138888888888884</v>
      </c>
      <c r="N165" s="117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</row>
    <row r="166" spans="1:26" ht="15.75" customHeight="1" x14ac:dyDescent="0.2">
      <c r="A166" s="144" t="str">
        <f>TEXT(WEEKDAY(B166),"dddd")</f>
        <v>Friday</v>
      </c>
      <c r="B166" s="109">
        <v>45821</v>
      </c>
      <c r="C166" s="145">
        <v>0.19097222222222221</v>
      </c>
      <c r="D166" s="146">
        <v>0.22569444444444445</v>
      </c>
      <c r="E166" s="145">
        <v>0.25694444444444448</v>
      </c>
      <c r="F166" s="145">
        <v>0.56805555555555554</v>
      </c>
      <c r="G166" s="146">
        <v>0.58333333333333337</v>
      </c>
      <c r="H166" s="145">
        <v>0.73263888888888884</v>
      </c>
      <c r="I166" s="145">
        <v>0.75</v>
      </c>
      <c r="J166" s="145">
        <v>0.87916666666666676</v>
      </c>
      <c r="K166" s="145">
        <f t="shared" si="5"/>
        <v>0.88263888888888897</v>
      </c>
      <c r="L166" s="145">
        <v>0.94513888888888886</v>
      </c>
      <c r="M166" s="146">
        <v>0.95138888888888884</v>
      </c>
      <c r="N166" s="117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</row>
    <row r="167" spans="1:26" ht="15.75" customHeight="1" x14ac:dyDescent="0.2">
      <c r="A167" s="144" t="str">
        <f>TEXT(WEEKDAY(B167),"dddd")</f>
        <v>Saturday</v>
      </c>
      <c r="B167" s="109">
        <v>45822</v>
      </c>
      <c r="C167" s="145">
        <v>0.19097222222222221</v>
      </c>
      <c r="D167" s="146">
        <v>0.22569444444444445</v>
      </c>
      <c r="E167" s="145">
        <v>0.25694444444444448</v>
      </c>
      <c r="F167" s="145">
        <v>0.56805555555555554</v>
      </c>
      <c r="G167" s="146">
        <v>0.58333333333333337</v>
      </c>
      <c r="H167" s="145">
        <v>0.73333333333333339</v>
      </c>
      <c r="I167" s="145">
        <v>0.75</v>
      </c>
      <c r="J167" s="145">
        <v>0.87916666666666676</v>
      </c>
      <c r="K167" s="145">
        <f t="shared" si="5"/>
        <v>0.88263888888888897</v>
      </c>
      <c r="L167" s="145">
        <v>0.9458333333333333</v>
      </c>
      <c r="M167" s="146">
        <v>0.95138888888888884</v>
      </c>
      <c r="N167" s="117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</row>
    <row r="168" spans="1:26" ht="15.75" customHeight="1" x14ac:dyDescent="0.2">
      <c r="A168" s="144" t="str">
        <f>TEXT(WEEKDAY(B168),"dddd")</f>
        <v>Sunday</v>
      </c>
      <c r="B168" s="109">
        <v>45823</v>
      </c>
      <c r="C168" s="145">
        <v>0.19097222222222221</v>
      </c>
      <c r="D168" s="146">
        <v>0.22569444444444445</v>
      </c>
      <c r="E168" s="145">
        <v>0.25694444444444448</v>
      </c>
      <c r="F168" s="145">
        <v>0.56874999999999998</v>
      </c>
      <c r="G168" s="146">
        <v>0.58333333333333337</v>
      </c>
      <c r="H168" s="145">
        <v>0.73333333333333339</v>
      </c>
      <c r="I168" s="145">
        <v>0.75</v>
      </c>
      <c r="J168" s="145">
        <v>0.87916666666666676</v>
      </c>
      <c r="K168" s="145">
        <f t="shared" si="5"/>
        <v>0.88263888888888897</v>
      </c>
      <c r="L168" s="145">
        <v>0.9458333333333333</v>
      </c>
      <c r="M168" s="146">
        <v>0.95138888888888884</v>
      </c>
      <c r="N168" s="117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</row>
    <row r="169" spans="1:26" ht="15.75" customHeight="1" x14ac:dyDescent="0.2">
      <c r="A169" s="144" t="str">
        <f>TEXT(WEEKDAY(B169),"dddd")</f>
        <v>Monday</v>
      </c>
      <c r="B169" s="109">
        <v>45824</v>
      </c>
      <c r="C169" s="145">
        <v>0.19097222222222221</v>
      </c>
      <c r="D169" s="146">
        <v>0.22569444444444445</v>
      </c>
      <c r="E169" s="145">
        <v>0.25694444444444448</v>
      </c>
      <c r="F169" s="145">
        <v>0.56874999999999998</v>
      </c>
      <c r="G169" s="146">
        <v>0.58333333333333337</v>
      </c>
      <c r="H169" s="145">
        <v>0.73333333333333339</v>
      </c>
      <c r="I169" s="145">
        <v>0.75</v>
      </c>
      <c r="J169" s="145">
        <v>0.87986111111111109</v>
      </c>
      <c r="K169" s="145">
        <f t="shared" si="5"/>
        <v>0.8833333333333333</v>
      </c>
      <c r="L169" s="145">
        <v>0.94652777777777775</v>
      </c>
      <c r="M169" s="146">
        <v>0.95138888888888884</v>
      </c>
      <c r="N169" s="117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</row>
    <row r="170" spans="1:26" ht="15.75" customHeight="1" x14ac:dyDescent="0.2">
      <c r="A170" s="144" t="str">
        <f>TEXT(WEEKDAY(B170),"dddd")</f>
        <v>Tuesday</v>
      </c>
      <c r="B170" s="109">
        <v>45825</v>
      </c>
      <c r="C170" s="145">
        <v>0.19097222222222221</v>
      </c>
      <c r="D170" s="146">
        <v>0.22569444444444445</v>
      </c>
      <c r="E170" s="145">
        <v>0.25694444444444448</v>
      </c>
      <c r="F170" s="145">
        <v>0.56874999999999998</v>
      </c>
      <c r="G170" s="146">
        <v>0.58333333333333337</v>
      </c>
      <c r="H170" s="145">
        <v>0.73333333333333339</v>
      </c>
      <c r="I170" s="145">
        <v>0.75</v>
      </c>
      <c r="J170" s="145">
        <v>0.87986111111111109</v>
      </c>
      <c r="K170" s="145">
        <f t="shared" si="5"/>
        <v>0.8833333333333333</v>
      </c>
      <c r="L170" s="145">
        <v>0.94652777777777775</v>
      </c>
      <c r="M170" s="146">
        <v>0.95138888888888884</v>
      </c>
      <c r="N170" s="117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</row>
    <row r="171" spans="1:26" ht="15.75" customHeight="1" x14ac:dyDescent="0.2">
      <c r="A171" s="144" t="str">
        <f>TEXT(WEEKDAY(B171),"dddd")</f>
        <v>Wednesday</v>
      </c>
      <c r="B171" s="109">
        <v>45826</v>
      </c>
      <c r="C171" s="145">
        <v>0.19097222222222221</v>
      </c>
      <c r="D171" s="146">
        <v>0.22569444444444445</v>
      </c>
      <c r="E171" s="145">
        <v>0.25694444444444448</v>
      </c>
      <c r="F171" s="145">
        <v>0.56874999999999998</v>
      </c>
      <c r="G171" s="146">
        <v>0.58333333333333337</v>
      </c>
      <c r="H171" s="145">
        <v>0.73402777777777783</v>
      </c>
      <c r="I171" s="145">
        <v>0.75</v>
      </c>
      <c r="J171" s="145">
        <v>0.87986111111111109</v>
      </c>
      <c r="K171" s="145">
        <f t="shared" si="5"/>
        <v>0.8833333333333333</v>
      </c>
      <c r="L171" s="145">
        <v>0.94652777777777775</v>
      </c>
      <c r="M171" s="146">
        <v>0.95138888888888884</v>
      </c>
      <c r="N171" s="117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</row>
    <row r="172" spans="1:26" ht="15.75" customHeight="1" x14ac:dyDescent="0.2">
      <c r="A172" s="144" t="str">
        <f>TEXT(WEEKDAY(B172),"dddd")</f>
        <v>Thursday</v>
      </c>
      <c r="B172" s="109">
        <v>45827</v>
      </c>
      <c r="C172" s="145">
        <v>0.19097222222222221</v>
      </c>
      <c r="D172" s="146">
        <v>0.22569444444444445</v>
      </c>
      <c r="E172" s="145">
        <v>0.25694444444444448</v>
      </c>
      <c r="F172" s="145">
        <v>0.56874999999999998</v>
      </c>
      <c r="G172" s="146">
        <v>0.58333333333333337</v>
      </c>
      <c r="H172" s="145">
        <v>0.73402777777777783</v>
      </c>
      <c r="I172" s="145">
        <v>0.75</v>
      </c>
      <c r="J172" s="145">
        <v>0.88055555555555554</v>
      </c>
      <c r="K172" s="145">
        <f t="shared" si="5"/>
        <v>0.88402777777777775</v>
      </c>
      <c r="L172" s="145">
        <v>0.9472222222222223</v>
      </c>
      <c r="M172" s="146">
        <v>0.95138888888888884</v>
      </c>
      <c r="N172" s="117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</row>
    <row r="173" spans="1:26" ht="15.75" customHeight="1" x14ac:dyDescent="0.2">
      <c r="A173" s="144" t="str">
        <f>TEXT(WEEKDAY(B173),"dddd")</f>
        <v>Friday</v>
      </c>
      <c r="B173" s="109">
        <v>45828</v>
      </c>
      <c r="C173" s="145">
        <v>0.19097222222222221</v>
      </c>
      <c r="D173" s="146">
        <v>0.22569444444444445</v>
      </c>
      <c r="E173" s="145">
        <v>0.25694444444444448</v>
      </c>
      <c r="F173" s="145">
        <v>0.56944444444444442</v>
      </c>
      <c r="G173" s="146">
        <v>0.58333333333333337</v>
      </c>
      <c r="H173" s="145">
        <v>0.73402777777777783</v>
      </c>
      <c r="I173" s="145">
        <v>0.75</v>
      </c>
      <c r="J173" s="145">
        <v>0.88055555555555554</v>
      </c>
      <c r="K173" s="145">
        <f t="shared" si="5"/>
        <v>0.88402777777777775</v>
      </c>
      <c r="L173" s="145">
        <v>0.9472222222222223</v>
      </c>
      <c r="M173" s="146">
        <v>0.95138888888888884</v>
      </c>
      <c r="N173" s="117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</row>
    <row r="174" spans="1:26" ht="15.75" customHeight="1" x14ac:dyDescent="0.2">
      <c r="A174" s="113" t="str">
        <f>TEXT(WEEKDAY(B174),"dddd")</f>
        <v>Saturday</v>
      </c>
      <c r="B174" s="109">
        <v>45829</v>
      </c>
      <c r="C174" s="110">
        <v>0.19166666666666665</v>
      </c>
      <c r="D174" s="111">
        <v>0.22569444444444445</v>
      </c>
      <c r="E174" s="110">
        <v>0.25763888888888892</v>
      </c>
      <c r="F174" s="110">
        <v>0.56944444444444442</v>
      </c>
      <c r="G174" s="111">
        <v>0.58333333333333337</v>
      </c>
      <c r="H174" s="110">
        <v>0.73402777777777783</v>
      </c>
      <c r="I174" s="110">
        <v>0.75</v>
      </c>
      <c r="J174" s="110">
        <v>0.88055555555555554</v>
      </c>
      <c r="K174" s="110">
        <f t="shared" si="5"/>
        <v>0.88402777777777775</v>
      </c>
      <c r="L174" s="110">
        <v>0.9472222222222223</v>
      </c>
      <c r="M174" s="111">
        <v>0.95138888888888884</v>
      </c>
      <c r="N174" s="117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</row>
    <row r="175" spans="1:26" ht="15.75" customHeight="1" x14ac:dyDescent="0.2">
      <c r="A175" s="165" t="str">
        <f>TEXT(WEEKDAY(B175),"dddd")</f>
        <v>Sunday</v>
      </c>
      <c r="B175" s="109">
        <v>45830</v>
      </c>
      <c r="C175" s="145">
        <v>0.19166666666666665</v>
      </c>
      <c r="D175" s="146">
        <v>0.22569444444444445</v>
      </c>
      <c r="E175" s="145">
        <v>0.25763888888888892</v>
      </c>
      <c r="F175" s="145">
        <v>0.56944444444444442</v>
      </c>
      <c r="G175" s="146">
        <v>0.58333333333333337</v>
      </c>
      <c r="H175" s="145">
        <v>0.73402777777777783</v>
      </c>
      <c r="I175" s="145">
        <v>0.75</v>
      </c>
      <c r="J175" s="145">
        <v>0.88055555555555554</v>
      </c>
      <c r="K175" s="145">
        <f t="shared" si="5"/>
        <v>0.88402777777777775</v>
      </c>
      <c r="L175" s="145">
        <v>0.9472222222222223</v>
      </c>
      <c r="M175" s="146">
        <v>0.95138888888888884</v>
      </c>
      <c r="N175" s="117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</row>
    <row r="176" spans="1:26" ht="15.75" customHeight="1" x14ac:dyDescent="0.2">
      <c r="A176" s="144" t="str">
        <f>TEXT(WEEKDAY(B176),"dddd")</f>
        <v>Monday</v>
      </c>
      <c r="B176" s="109">
        <v>45831</v>
      </c>
      <c r="C176" s="145">
        <v>0.19166666666666665</v>
      </c>
      <c r="D176" s="146">
        <v>0.22569444444444445</v>
      </c>
      <c r="E176" s="145">
        <v>0.25763888888888892</v>
      </c>
      <c r="F176" s="145">
        <v>0.56944444444444442</v>
      </c>
      <c r="G176" s="146">
        <v>0.58333333333333337</v>
      </c>
      <c r="H176" s="145">
        <v>0.73472222222222217</v>
      </c>
      <c r="I176" s="145">
        <v>0.75</v>
      </c>
      <c r="J176" s="145">
        <v>0.88124999999999998</v>
      </c>
      <c r="K176" s="145">
        <f t="shared" si="5"/>
        <v>0.88472222222222219</v>
      </c>
      <c r="L176" s="145">
        <v>0.9472222222222223</v>
      </c>
      <c r="M176" s="146">
        <v>0.95138888888888884</v>
      </c>
      <c r="N176" s="117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</row>
    <row r="177" spans="1:26" ht="15.75" customHeight="1" x14ac:dyDescent="0.2">
      <c r="A177" s="144" t="str">
        <f>TEXT(WEEKDAY(B177),"dddd")</f>
        <v>Tuesday</v>
      </c>
      <c r="B177" s="109">
        <v>45832</v>
      </c>
      <c r="C177" s="145">
        <v>0.19236111111111112</v>
      </c>
      <c r="D177" s="146">
        <v>0.22569444444444445</v>
      </c>
      <c r="E177" s="145">
        <v>0.25763888888888892</v>
      </c>
      <c r="F177" s="145">
        <v>0.57013888888888886</v>
      </c>
      <c r="G177" s="146">
        <v>0.58333333333333337</v>
      </c>
      <c r="H177" s="145">
        <v>0.73472222222222217</v>
      </c>
      <c r="I177" s="145">
        <v>0.75</v>
      </c>
      <c r="J177" s="145">
        <v>0.88124999999999998</v>
      </c>
      <c r="K177" s="145">
        <f t="shared" si="5"/>
        <v>0.88472222222222219</v>
      </c>
      <c r="L177" s="145">
        <v>0.94791666666666663</v>
      </c>
      <c r="M177" s="146">
        <v>0.95138888888888884</v>
      </c>
      <c r="N177" s="117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</row>
    <row r="178" spans="1:26" ht="15.75" customHeight="1" x14ac:dyDescent="0.2">
      <c r="A178" s="144" t="str">
        <f>TEXT(WEEKDAY(B178),"dddd")</f>
        <v>Wednesday</v>
      </c>
      <c r="B178" s="109">
        <v>45833</v>
      </c>
      <c r="C178" s="145">
        <v>0.19236111111111112</v>
      </c>
      <c r="D178" s="146">
        <v>0.22569444444444445</v>
      </c>
      <c r="E178" s="145">
        <v>0.25833333333333336</v>
      </c>
      <c r="F178" s="145">
        <v>0.57013888888888886</v>
      </c>
      <c r="G178" s="146">
        <v>0.58333333333333337</v>
      </c>
      <c r="H178" s="145">
        <v>0.73472222222222217</v>
      </c>
      <c r="I178" s="145">
        <v>0.75</v>
      </c>
      <c r="J178" s="145">
        <v>0.88124999999999998</v>
      </c>
      <c r="K178" s="145">
        <f t="shared" si="5"/>
        <v>0.88472222222222219</v>
      </c>
      <c r="L178" s="145">
        <v>0.94791666666666663</v>
      </c>
      <c r="M178" s="146">
        <v>0.95138888888888884</v>
      </c>
      <c r="N178" s="117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</row>
    <row r="179" spans="1:26" ht="15.75" customHeight="1" x14ac:dyDescent="0.2">
      <c r="A179" s="144" t="str">
        <f>TEXT(WEEKDAY(B179),"dddd")</f>
        <v>Thursday</v>
      </c>
      <c r="B179" s="109">
        <v>45834</v>
      </c>
      <c r="C179" s="145">
        <v>0.19236111111111112</v>
      </c>
      <c r="D179" s="146">
        <v>0.22569444444444445</v>
      </c>
      <c r="E179" s="145">
        <v>0.25833333333333336</v>
      </c>
      <c r="F179" s="145">
        <v>0.57013888888888886</v>
      </c>
      <c r="G179" s="146">
        <v>0.58333333333333337</v>
      </c>
      <c r="H179" s="145">
        <v>0.73472222222222217</v>
      </c>
      <c r="I179" s="145">
        <v>0.75</v>
      </c>
      <c r="J179" s="145">
        <v>0.88124999999999998</v>
      </c>
      <c r="K179" s="145">
        <f t="shared" si="5"/>
        <v>0.88472222222222219</v>
      </c>
      <c r="L179" s="145">
        <v>0.94791666666666663</v>
      </c>
      <c r="M179" s="146">
        <v>0.95138888888888884</v>
      </c>
      <c r="N179" s="117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</row>
    <row r="180" spans="1:26" ht="15.75" customHeight="1" x14ac:dyDescent="0.2">
      <c r="A180" s="144" t="str">
        <f>TEXT(WEEKDAY(B180),"dddd")</f>
        <v>Friday</v>
      </c>
      <c r="B180" s="109">
        <v>45835</v>
      </c>
      <c r="C180" s="145">
        <v>0.19305555555555554</v>
      </c>
      <c r="D180" s="146">
        <v>0.22569444444444445</v>
      </c>
      <c r="E180" s="145">
        <v>0.25833333333333336</v>
      </c>
      <c r="F180" s="145">
        <v>0.57013888888888886</v>
      </c>
      <c r="G180" s="146">
        <v>0.58333333333333337</v>
      </c>
      <c r="H180" s="145">
        <v>0.73472222222222217</v>
      </c>
      <c r="I180" s="145">
        <v>0.75</v>
      </c>
      <c r="J180" s="145">
        <v>0.88124999999999998</v>
      </c>
      <c r="K180" s="145">
        <f t="shared" si="5"/>
        <v>0.88472222222222219</v>
      </c>
      <c r="L180" s="145">
        <v>0.94791666666666663</v>
      </c>
      <c r="M180" s="146">
        <v>0.95138888888888884</v>
      </c>
      <c r="N180" s="117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</row>
    <row r="181" spans="1:26" ht="15.75" customHeight="1" x14ac:dyDescent="0.2">
      <c r="A181" s="144" t="str">
        <f>TEXT(WEEKDAY(B181),"dddd")</f>
        <v>Saturday</v>
      </c>
      <c r="B181" s="109">
        <v>45836</v>
      </c>
      <c r="C181" s="145">
        <v>0.19305555555555554</v>
      </c>
      <c r="D181" s="146">
        <v>0.22569444444444445</v>
      </c>
      <c r="E181" s="145">
        <v>0.2590277777777778</v>
      </c>
      <c r="F181" s="145">
        <v>0.57013888888888886</v>
      </c>
      <c r="G181" s="146">
        <v>0.58333333333333337</v>
      </c>
      <c r="H181" s="145">
        <v>0.73541666666666661</v>
      </c>
      <c r="I181" s="145">
        <v>0.75</v>
      </c>
      <c r="J181" s="145">
        <v>0.88124999999999998</v>
      </c>
      <c r="K181" s="145">
        <f t="shared" si="5"/>
        <v>0.88472222222222219</v>
      </c>
      <c r="L181" s="145">
        <v>0.9472222222222223</v>
      </c>
      <c r="M181" s="146">
        <v>0.95138888888888884</v>
      </c>
      <c r="N181" s="117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</row>
    <row r="182" spans="1:26" ht="15.75" customHeight="1" x14ac:dyDescent="0.2">
      <c r="A182" s="144" t="str">
        <f>TEXT(WEEKDAY(B182),"dddd")</f>
        <v>Sunday</v>
      </c>
      <c r="B182" s="109">
        <v>45837</v>
      </c>
      <c r="C182" s="145">
        <v>0.19375000000000001</v>
      </c>
      <c r="D182" s="146">
        <v>0.22569444444444445</v>
      </c>
      <c r="E182" s="145">
        <v>0.2590277777777778</v>
      </c>
      <c r="F182" s="145">
        <v>0.5708333333333333</v>
      </c>
      <c r="G182" s="146">
        <v>0.58333333333333337</v>
      </c>
      <c r="H182" s="145">
        <v>0.73541666666666661</v>
      </c>
      <c r="I182" s="145">
        <v>0.75</v>
      </c>
      <c r="J182" s="145">
        <v>0.88124999999999998</v>
      </c>
      <c r="K182" s="145">
        <f t="shared" si="5"/>
        <v>0.88472222222222219</v>
      </c>
      <c r="L182" s="145">
        <v>0.9472222222222223</v>
      </c>
      <c r="M182" s="146">
        <v>0.95138888888888884</v>
      </c>
      <c r="N182" s="117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</row>
    <row r="183" spans="1:26" ht="17" x14ac:dyDescent="0.2">
      <c r="A183" s="144" t="str">
        <f>TEXT(WEEKDAY(B183),"dddd")</f>
        <v>Monday</v>
      </c>
      <c r="B183" s="109">
        <v>45838</v>
      </c>
      <c r="C183" s="145">
        <v>0.19375000000000001</v>
      </c>
      <c r="D183" s="146">
        <v>0.22569444444444445</v>
      </c>
      <c r="E183" s="145">
        <v>0.25972222222222224</v>
      </c>
      <c r="F183" s="145">
        <v>0.5708333333333333</v>
      </c>
      <c r="G183" s="146">
        <v>0.58333333333333337</v>
      </c>
      <c r="H183" s="145">
        <v>0.73541666666666661</v>
      </c>
      <c r="I183" s="146">
        <v>0.75</v>
      </c>
      <c r="J183" s="145">
        <v>0.88124999999999998</v>
      </c>
      <c r="K183" s="145">
        <f t="shared" si="5"/>
        <v>0.88472222222222219</v>
      </c>
      <c r="L183" s="145">
        <v>0.9472222222222223</v>
      </c>
      <c r="M183" s="146">
        <v>0.95138888888888884</v>
      </c>
      <c r="N183" s="117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</row>
    <row r="184" spans="1:26" ht="15.75" customHeight="1" x14ac:dyDescent="0.2">
      <c r="A184" s="113" t="str">
        <f>TEXT(WEEKDAY(B184),"dddd")</f>
        <v>Tuesday</v>
      </c>
      <c r="B184" s="109">
        <v>45839</v>
      </c>
      <c r="C184" s="110">
        <v>0.19444444444444445</v>
      </c>
      <c r="D184" s="111">
        <v>0.22916666666666666</v>
      </c>
      <c r="E184" s="110">
        <v>0.25972222222222224</v>
      </c>
      <c r="F184" s="110">
        <v>0.5708333333333333</v>
      </c>
      <c r="G184" s="111" t="s">
        <v>409</v>
      </c>
      <c r="H184" s="110">
        <v>0.73541666666666661</v>
      </c>
      <c r="I184" s="111">
        <v>0.75</v>
      </c>
      <c r="J184" s="110">
        <v>0.88124999999999998</v>
      </c>
      <c r="K184" s="110">
        <f t="shared" si="5"/>
        <v>0.88472222222222219</v>
      </c>
      <c r="L184" s="110">
        <v>0.9472222222222223</v>
      </c>
      <c r="M184" s="111" t="s">
        <v>410</v>
      </c>
      <c r="N184" s="117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</row>
    <row r="185" spans="1:26" ht="15.75" customHeight="1" x14ac:dyDescent="0.2">
      <c r="A185" s="165" t="str">
        <f>TEXT(WEEKDAY(B185),"dddd")</f>
        <v>Wednesday</v>
      </c>
      <c r="B185" s="109">
        <v>45840</v>
      </c>
      <c r="C185" s="145">
        <v>0.19513888888888889</v>
      </c>
      <c r="D185" s="146">
        <v>0.22916666666666666</v>
      </c>
      <c r="E185" s="145">
        <v>0.25972222222222224</v>
      </c>
      <c r="F185" s="145">
        <v>0.5708333333333333</v>
      </c>
      <c r="G185" s="146" t="s">
        <v>409</v>
      </c>
      <c r="H185" s="145">
        <v>0.73541666666666661</v>
      </c>
      <c r="I185" s="146">
        <v>0.75</v>
      </c>
      <c r="J185" s="145">
        <v>0.88124999999999998</v>
      </c>
      <c r="K185" s="145">
        <f t="shared" si="5"/>
        <v>0.88472222222222219</v>
      </c>
      <c r="L185" s="145">
        <v>0.9472222222222223</v>
      </c>
      <c r="M185" s="146">
        <v>0.94791666666666663</v>
      </c>
      <c r="N185" s="117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</row>
    <row r="186" spans="1:26" ht="15.75" customHeight="1" x14ac:dyDescent="0.2">
      <c r="A186" s="144" t="str">
        <f>TEXT(WEEKDAY(B186),"dddd")</f>
        <v>Thursday</v>
      </c>
      <c r="B186" s="109">
        <v>45841</v>
      </c>
      <c r="C186" s="145">
        <v>0.19513888888888889</v>
      </c>
      <c r="D186" s="146">
        <v>0.22916666666666666</v>
      </c>
      <c r="E186" s="145">
        <v>0.26041666666666669</v>
      </c>
      <c r="F186" s="145">
        <v>0.5708333333333333</v>
      </c>
      <c r="G186" s="146" t="s">
        <v>409</v>
      </c>
      <c r="H186" s="145">
        <v>0.73541666666666661</v>
      </c>
      <c r="I186" s="146">
        <v>0.75</v>
      </c>
      <c r="J186" s="145">
        <v>0.88124999999999998</v>
      </c>
      <c r="K186" s="145">
        <f t="shared" si="5"/>
        <v>0.88472222222222219</v>
      </c>
      <c r="L186" s="145">
        <v>0.94652777777777775</v>
      </c>
      <c r="M186" s="146">
        <v>0.94791666666666663</v>
      </c>
      <c r="N186" s="117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</row>
    <row r="187" spans="1:26" ht="15.75" customHeight="1" x14ac:dyDescent="0.2">
      <c r="A187" s="144" t="str">
        <f>TEXT(WEEKDAY(B187),"dddd")</f>
        <v>Friday</v>
      </c>
      <c r="B187" s="109">
        <v>45842</v>
      </c>
      <c r="C187" s="145">
        <v>0.19583333333333333</v>
      </c>
      <c r="D187" s="146">
        <v>0.22916666666666666</v>
      </c>
      <c r="E187" s="145">
        <v>0.26041666666666669</v>
      </c>
      <c r="F187" s="145">
        <v>0.57152777777777775</v>
      </c>
      <c r="G187" s="146" t="s">
        <v>409</v>
      </c>
      <c r="H187" s="145">
        <v>0.73541666666666661</v>
      </c>
      <c r="I187" s="146">
        <v>0.75</v>
      </c>
      <c r="J187" s="145">
        <v>0.88055555555555554</v>
      </c>
      <c r="K187" s="145">
        <f t="shared" si="5"/>
        <v>0.88402777777777775</v>
      </c>
      <c r="L187" s="145">
        <v>0.94652777777777775</v>
      </c>
      <c r="M187" s="146">
        <v>0.94791666666666663</v>
      </c>
      <c r="N187" s="117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</row>
    <row r="188" spans="1:26" ht="15.75" customHeight="1" x14ac:dyDescent="0.2">
      <c r="A188" s="144" t="str">
        <f>TEXT(WEEKDAY(B188),"dddd")</f>
        <v>Saturday</v>
      </c>
      <c r="B188" s="109">
        <v>45843</v>
      </c>
      <c r="C188" s="145">
        <v>0.19652777777777777</v>
      </c>
      <c r="D188" s="146">
        <v>0.22916666666666666</v>
      </c>
      <c r="E188" s="145">
        <v>0.26111111111111113</v>
      </c>
      <c r="F188" s="145">
        <v>0.57152777777777775</v>
      </c>
      <c r="G188" s="146" t="s">
        <v>409</v>
      </c>
      <c r="H188" s="145">
        <v>0.73611111111111116</v>
      </c>
      <c r="I188" s="146">
        <v>0.75</v>
      </c>
      <c r="J188" s="145">
        <v>0.88055555555555554</v>
      </c>
      <c r="K188" s="145">
        <f t="shared" si="5"/>
        <v>0.88402777777777775</v>
      </c>
      <c r="L188" s="145">
        <v>0.9458333333333333</v>
      </c>
      <c r="M188" s="146">
        <v>0.94791666666666663</v>
      </c>
      <c r="N188" s="117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</row>
    <row r="189" spans="1:26" ht="15.75" customHeight="1" x14ac:dyDescent="0.2">
      <c r="A189" s="144" t="str">
        <f>TEXT(WEEKDAY(B189),"dddd")</f>
        <v>Sunday</v>
      </c>
      <c r="B189" s="109">
        <v>45844</v>
      </c>
      <c r="C189" s="145">
        <v>0.19722222222222222</v>
      </c>
      <c r="D189" s="146">
        <v>0.22916666666666666</v>
      </c>
      <c r="E189" s="145">
        <v>0.26180555555555557</v>
      </c>
      <c r="F189" s="145">
        <v>0.57152777777777775</v>
      </c>
      <c r="G189" s="146" t="s">
        <v>409</v>
      </c>
      <c r="H189" s="145">
        <v>0.73611111111111116</v>
      </c>
      <c r="I189" s="146">
        <v>0.75</v>
      </c>
      <c r="J189" s="145">
        <v>0.88055555555555554</v>
      </c>
      <c r="K189" s="145">
        <f t="shared" si="5"/>
        <v>0.88402777777777775</v>
      </c>
      <c r="L189" s="145">
        <v>0.9458333333333333</v>
      </c>
      <c r="M189" s="146">
        <v>0.94791666666666663</v>
      </c>
      <c r="N189" s="117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</row>
    <row r="190" spans="1:26" ht="15.75" customHeight="1" x14ac:dyDescent="0.2">
      <c r="A190" s="144" t="str">
        <f>TEXT(WEEKDAY(B190),"dddd")</f>
        <v>Monday</v>
      </c>
      <c r="B190" s="109">
        <v>45845</v>
      </c>
      <c r="C190" s="145">
        <v>0.19791666666666666</v>
      </c>
      <c r="D190" s="146">
        <v>0.22916666666666666</v>
      </c>
      <c r="E190" s="145">
        <v>0.26180555555555557</v>
      </c>
      <c r="F190" s="145">
        <v>0.57152777777777775</v>
      </c>
      <c r="G190" s="146" t="s">
        <v>409</v>
      </c>
      <c r="H190" s="145">
        <v>0.73611111111111116</v>
      </c>
      <c r="I190" s="146">
        <v>0.75</v>
      </c>
      <c r="J190" s="145">
        <v>0.88055555555555554</v>
      </c>
      <c r="K190" s="145">
        <f t="shared" si="5"/>
        <v>0.88402777777777775</v>
      </c>
      <c r="L190" s="145">
        <v>0.94513888888888886</v>
      </c>
      <c r="M190" s="146">
        <v>0.94791666666666663</v>
      </c>
      <c r="N190" s="117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</row>
    <row r="191" spans="1:26" ht="15.75" customHeight="1" x14ac:dyDescent="0.2">
      <c r="A191" s="144" t="str">
        <f>TEXT(WEEKDAY(B191),"dddd")</f>
        <v>Tuesday</v>
      </c>
      <c r="B191" s="109">
        <v>45846</v>
      </c>
      <c r="C191" s="145">
        <v>0.19791666666666666</v>
      </c>
      <c r="D191" s="146">
        <v>0.22916666666666666</v>
      </c>
      <c r="E191" s="145">
        <v>0.26250000000000001</v>
      </c>
      <c r="F191" s="145">
        <v>0.57152777777777775</v>
      </c>
      <c r="G191" s="146" t="s">
        <v>409</v>
      </c>
      <c r="H191" s="145">
        <v>0.73611111111111116</v>
      </c>
      <c r="I191" s="146">
        <v>0.75</v>
      </c>
      <c r="J191" s="145">
        <v>0.87986111111111109</v>
      </c>
      <c r="K191" s="145">
        <f t="shared" si="5"/>
        <v>0.8833333333333333</v>
      </c>
      <c r="L191" s="145">
        <v>0.94513888888888886</v>
      </c>
      <c r="M191" s="146">
        <v>0.94791666666666663</v>
      </c>
      <c r="N191" s="117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</row>
    <row r="192" spans="1:26" ht="15.75" customHeight="1" x14ac:dyDescent="0.2">
      <c r="A192" s="144" t="str">
        <f>TEXT(WEEKDAY(B192),"dddd")</f>
        <v>Wednesday</v>
      </c>
      <c r="B192" s="109">
        <v>45847</v>
      </c>
      <c r="C192" s="145">
        <v>0.1986111111111111</v>
      </c>
      <c r="D192" s="146">
        <v>0.22916666666666666</v>
      </c>
      <c r="E192" s="145">
        <v>0.26250000000000001</v>
      </c>
      <c r="F192" s="145">
        <v>0.57152777777777775</v>
      </c>
      <c r="G192" s="146" t="s">
        <v>409</v>
      </c>
      <c r="H192" s="145">
        <v>0.73611111111111116</v>
      </c>
      <c r="I192" s="146">
        <v>0.75</v>
      </c>
      <c r="J192" s="145">
        <v>0.87986111111111109</v>
      </c>
      <c r="K192" s="145">
        <f t="shared" si="5"/>
        <v>0.8833333333333333</v>
      </c>
      <c r="L192" s="145">
        <v>0.94444444444444453</v>
      </c>
      <c r="M192" s="146">
        <v>0.94791666666666663</v>
      </c>
      <c r="N192" s="117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</row>
    <row r="193" spans="1:26" ht="15.75" customHeight="1" x14ac:dyDescent="0.2">
      <c r="A193" s="144" t="str">
        <f>TEXT(WEEKDAY(B193),"dddd")</f>
        <v>Thursday</v>
      </c>
      <c r="B193" s="109">
        <v>45848</v>
      </c>
      <c r="C193" s="145">
        <v>0.19930555555555554</v>
      </c>
      <c r="D193" s="146">
        <v>0.22916666666666666</v>
      </c>
      <c r="E193" s="145">
        <v>0.26319444444444445</v>
      </c>
      <c r="F193" s="145">
        <v>0.57222222222222219</v>
      </c>
      <c r="G193" s="146" t="s">
        <v>409</v>
      </c>
      <c r="H193" s="145">
        <v>0.73611111111111116</v>
      </c>
      <c r="I193" s="146">
        <v>0.75</v>
      </c>
      <c r="J193" s="145">
        <v>0.87986111111111109</v>
      </c>
      <c r="K193" s="145">
        <f t="shared" si="5"/>
        <v>0.8833333333333333</v>
      </c>
      <c r="L193" s="145">
        <v>0.94444444444444453</v>
      </c>
      <c r="M193" s="146">
        <v>0.94791666666666663</v>
      </c>
      <c r="N193" s="117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</row>
    <row r="194" spans="1:26" ht="15.75" customHeight="1" x14ac:dyDescent="0.2">
      <c r="A194" s="113" t="str">
        <f>TEXT(WEEKDAY(B194),"dddd")</f>
        <v>Friday</v>
      </c>
      <c r="B194" s="109">
        <v>45849</v>
      </c>
      <c r="C194" s="110">
        <v>0.19999999999999998</v>
      </c>
      <c r="D194" s="111">
        <v>0.23263888888888887</v>
      </c>
      <c r="E194" s="110">
        <v>0.2638888888888889</v>
      </c>
      <c r="F194" s="110">
        <v>0.57222222222222219</v>
      </c>
      <c r="G194" s="111" t="s">
        <v>409</v>
      </c>
      <c r="H194" s="110">
        <v>0.73611111111111116</v>
      </c>
      <c r="I194" s="111">
        <v>0.75</v>
      </c>
      <c r="J194" s="110">
        <v>0.87916666666666676</v>
      </c>
      <c r="K194" s="110">
        <f t="shared" si="5"/>
        <v>0.88263888888888897</v>
      </c>
      <c r="L194" s="110">
        <v>0.94374999999999998</v>
      </c>
      <c r="M194" s="111">
        <v>0.94444444444444453</v>
      </c>
      <c r="N194" s="117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</row>
    <row r="195" spans="1:26" ht="15.75" customHeight="1" x14ac:dyDescent="0.2">
      <c r="A195" s="165" t="str">
        <f>TEXT(WEEKDAY(B195),"dddd")</f>
        <v>Saturday</v>
      </c>
      <c r="B195" s="109">
        <v>45850</v>
      </c>
      <c r="C195" s="145">
        <v>0.20069444444444443</v>
      </c>
      <c r="D195" s="146">
        <v>0.23263888888888887</v>
      </c>
      <c r="E195" s="145">
        <v>0.2638888888888889</v>
      </c>
      <c r="F195" s="145">
        <v>0.57222222222222219</v>
      </c>
      <c r="G195" s="146" t="s">
        <v>409</v>
      </c>
      <c r="H195" s="145">
        <v>0.73611111111111116</v>
      </c>
      <c r="I195" s="146">
        <v>0.75</v>
      </c>
      <c r="J195" s="145">
        <v>0.87916666666666676</v>
      </c>
      <c r="K195" s="145">
        <f t="shared" ref="K195:K258" si="6">J195+(5/1440)</f>
        <v>0.88263888888888897</v>
      </c>
      <c r="L195" s="145">
        <v>0.94305555555555554</v>
      </c>
      <c r="M195" s="146">
        <v>0.94444444444444453</v>
      </c>
      <c r="N195" s="117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</row>
    <row r="196" spans="1:26" ht="15.75" customHeight="1" x14ac:dyDescent="0.2">
      <c r="A196" s="144" t="str">
        <f>TEXT(WEEKDAY(B196),"dddd")</f>
        <v>Sunday</v>
      </c>
      <c r="B196" s="109">
        <v>45851</v>
      </c>
      <c r="C196" s="145">
        <v>0.20138888888888887</v>
      </c>
      <c r="D196" s="146">
        <v>0.23263888888888887</v>
      </c>
      <c r="E196" s="145">
        <v>0.26458333333333334</v>
      </c>
      <c r="F196" s="145">
        <v>0.57222222222222219</v>
      </c>
      <c r="G196" s="146" t="s">
        <v>409</v>
      </c>
      <c r="H196" s="145">
        <v>0.73611111111111116</v>
      </c>
      <c r="I196" s="146">
        <v>0.75</v>
      </c>
      <c r="J196" s="145">
        <v>0.87847222222222221</v>
      </c>
      <c r="K196" s="145">
        <f t="shared" si="6"/>
        <v>0.88194444444444442</v>
      </c>
      <c r="L196" s="145">
        <v>0.94305555555555554</v>
      </c>
      <c r="M196" s="146">
        <v>0.94444444444444453</v>
      </c>
      <c r="N196" s="117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</row>
    <row r="197" spans="1:26" ht="15.75" customHeight="1" x14ac:dyDescent="0.2">
      <c r="A197" s="144" t="str">
        <f>TEXT(WEEKDAY(B197),"dddd")</f>
        <v>Monday</v>
      </c>
      <c r="B197" s="109">
        <v>45852</v>
      </c>
      <c r="C197" s="145">
        <v>0.20208333333333331</v>
      </c>
      <c r="D197" s="146">
        <v>0.23263888888888887</v>
      </c>
      <c r="E197" s="145">
        <v>0.26527777777777778</v>
      </c>
      <c r="F197" s="145">
        <v>0.57222222222222219</v>
      </c>
      <c r="G197" s="146" t="s">
        <v>409</v>
      </c>
      <c r="H197" s="145">
        <v>0.73611111111111116</v>
      </c>
      <c r="I197" s="146">
        <v>0.75</v>
      </c>
      <c r="J197" s="145">
        <v>0.87847222222222221</v>
      </c>
      <c r="K197" s="145">
        <f t="shared" si="6"/>
        <v>0.88194444444444442</v>
      </c>
      <c r="L197" s="145">
        <v>0.94236111111111109</v>
      </c>
      <c r="M197" s="146">
        <v>0.94444444444444453</v>
      </c>
      <c r="N197" s="117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</row>
    <row r="198" spans="1:26" ht="15.75" customHeight="1" x14ac:dyDescent="0.2">
      <c r="A198" s="144" t="str">
        <f>TEXT(WEEKDAY(B198),"dddd")</f>
        <v>Tuesday</v>
      </c>
      <c r="B198" s="109">
        <v>45853</v>
      </c>
      <c r="C198" s="145">
        <v>0.20277777777777781</v>
      </c>
      <c r="D198" s="146">
        <v>0.23263888888888887</v>
      </c>
      <c r="E198" s="145">
        <v>0.26597222222222222</v>
      </c>
      <c r="F198" s="145">
        <v>0.57222222222222219</v>
      </c>
      <c r="G198" s="146" t="s">
        <v>409</v>
      </c>
      <c r="H198" s="145">
        <v>0.73611111111111116</v>
      </c>
      <c r="I198" s="146">
        <v>0.75</v>
      </c>
      <c r="J198" s="145">
        <v>0.87777777777777777</v>
      </c>
      <c r="K198" s="145">
        <f t="shared" si="6"/>
        <v>0.88124999999999998</v>
      </c>
      <c r="L198" s="145">
        <v>0.94166666666666676</v>
      </c>
      <c r="M198" s="146">
        <v>0.94444444444444453</v>
      </c>
      <c r="N198" s="117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</row>
    <row r="199" spans="1:26" ht="15.75" customHeight="1" x14ac:dyDescent="0.2">
      <c r="A199" s="144" t="str">
        <f>TEXT(WEEKDAY(B199),"dddd")</f>
        <v>Wednesday</v>
      </c>
      <c r="B199" s="109">
        <v>45854</v>
      </c>
      <c r="C199" s="145">
        <v>0.20347222222222219</v>
      </c>
      <c r="D199" s="146">
        <v>0.23263888888888887</v>
      </c>
      <c r="E199" s="145">
        <v>0.26597222222222222</v>
      </c>
      <c r="F199" s="145">
        <v>0.57222222222222219</v>
      </c>
      <c r="G199" s="146" t="s">
        <v>409</v>
      </c>
      <c r="H199" s="145">
        <v>0.73611111111111116</v>
      </c>
      <c r="I199" s="146">
        <v>0.75</v>
      </c>
      <c r="J199" s="145">
        <v>0.87777777777777777</v>
      </c>
      <c r="K199" s="145">
        <f t="shared" si="6"/>
        <v>0.88124999999999998</v>
      </c>
      <c r="L199" s="145">
        <v>0.94097222222222221</v>
      </c>
      <c r="M199" s="146">
        <v>0.94444444444444453</v>
      </c>
      <c r="N199" s="117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</row>
    <row r="200" spans="1:26" ht="15.75" customHeight="1" x14ac:dyDescent="0.2">
      <c r="A200" s="144" t="str">
        <f>TEXT(WEEKDAY(B200),"dddd")</f>
        <v>Thursday</v>
      </c>
      <c r="B200" s="109">
        <v>45855</v>
      </c>
      <c r="C200" s="145">
        <v>0.20416666666666669</v>
      </c>
      <c r="D200" s="146">
        <v>0.23263888888888887</v>
      </c>
      <c r="E200" s="145">
        <v>0.26666666666666666</v>
      </c>
      <c r="F200" s="145">
        <v>0.57222222222222219</v>
      </c>
      <c r="G200" s="146" t="s">
        <v>409</v>
      </c>
      <c r="H200" s="145">
        <v>0.73611111111111116</v>
      </c>
      <c r="I200" s="146">
        <v>0.75</v>
      </c>
      <c r="J200" s="145">
        <v>0.87708333333333333</v>
      </c>
      <c r="K200" s="145">
        <f t="shared" si="6"/>
        <v>0.88055555555555554</v>
      </c>
      <c r="L200" s="145">
        <v>0.94027777777777777</v>
      </c>
      <c r="M200" s="146">
        <v>0.94444444444444453</v>
      </c>
      <c r="N200" s="117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</row>
    <row r="201" spans="1:26" ht="15.75" customHeight="1" x14ac:dyDescent="0.2">
      <c r="A201" s="144" t="str">
        <f>TEXT(WEEKDAY(B201),"dddd")</f>
        <v>Friday</v>
      </c>
      <c r="B201" s="109">
        <v>45856</v>
      </c>
      <c r="C201" s="145">
        <v>0.20555555555555557</v>
      </c>
      <c r="D201" s="146">
        <v>0.23263888888888887</v>
      </c>
      <c r="E201" s="145">
        <v>0.2673611111111111</v>
      </c>
      <c r="F201" s="145">
        <v>0.57222222222222219</v>
      </c>
      <c r="G201" s="146" t="s">
        <v>409</v>
      </c>
      <c r="H201" s="145">
        <v>0.73611111111111116</v>
      </c>
      <c r="I201" s="146">
        <v>0.75</v>
      </c>
      <c r="J201" s="145">
        <v>0.87638888888888899</v>
      </c>
      <c r="K201" s="145">
        <f t="shared" si="6"/>
        <v>0.8798611111111112</v>
      </c>
      <c r="L201" s="145">
        <v>0.93958333333333333</v>
      </c>
      <c r="M201" s="146">
        <v>0.94444444444444453</v>
      </c>
      <c r="N201" s="117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</row>
    <row r="202" spans="1:26" ht="15.75" customHeight="1" x14ac:dyDescent="0.2">
      <c r="A202" s="144" t="str">
        <f>TEXT(WEEKDAY(B202),"dddd")</f>
        <v>Saturday</v>
      </c>
      <c r="B202" s="109">
        <v>45857</v>
      </c>
      <c r="C202" s="145">
        <v>0.20625000000000002</v>
      </c>
      <c r="D202" s="146">
        <v>0.23263888888888887</v>
      </c>
      <c r="E202" s="145">
        <v>0.26805555555555555</v>
      </c>
      <c r="F202" s="145">
        <v>0.57222222222222219</v>
      </c>
      <c r="G202" s="146" t="s">
        <v>409</v>
      </c>
      <c r="H202" s="145">
        <v>0.73611111111111116</v>
      </c>
      <c r="I202" s="146">
        <v>0.75</v>
      </c>
      <c r="J202" s="145">
        <v>0.87638888888888899</v>
      </c>
      <c r="K202" s="145">
        <f t="shared" si="6"/>
        <v>0.8798611111111112</v>
      </c>
      <c r="L202" s="145">
        <v>0.93888888888888899</v>
      </c>
      <c r="M202" s="146">
        <v>0.94444444444444453</v>
      </c>
      <c r="N202" s="117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</row>
    <row r="203" spans="1:26" ht="15.75" customHeight="1" x14ac:dyDescent="0.2">
      <c r="A203" s="144" t="str">
        <f>TEXT(WEEKDAY(B203),"dddd")</f>
        <v>Sunday</v>
      </c>
      <c r="B203" s="109">
        <v>45858</v>
      </c>
      <c r="C203" s="145">
        <v>0.20694444444444446</v>
      </c>
      <c r="D203" s="146">
        <v>0.23263888888888887</v>
      </c>
      <c r="E203" s="145">
        <v>0.26805555555555555</v>
      </c>
      <c r="F203" s="145">
        <v>0.57291666666666663</v>
      </c>
      <c r="G203" s="146" t="s">
        <v>409</v>
      </c>
      <c r="H203" s="145">
        <v>0.73611111111111116</v>
      </c>
      <c r="I203" s="146">
        <v>0.75</v>
      </c>
      <c r="J203" s="145">
        <v>0.87569444444444444</v>
      </c>
      <c r="K203" s="145">
        <f t="shared" si="6"/>
        <v>0.87916666666666665</v>
      </c>
      <c r="L203" s="145">
        <v>0.93819444444444444</v>
      </c>
      <c r="M203" s="146">
        <v>0.94444444444444453</v>
      </c>
      <c r="N203" s="117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</row>
    <row r="204" spans="1:26" ht="15.75" customHeight="1" x14ac:dyDescent="0.2">
      <c r="A204" s="113" t="str">
        <f>TEXT(WEEKDAY(B204),"dddd")</f>
        <v>Monday</v>
      </c>
      <c r="B204" s="109">
        <v>45859</v>
      </c>
      <c r="C204" s="110">
        <v>0.2076388888888889</v>
      </c>
      <c r="D204" s="111">
        <v>0.23958333333333334</v>
      </c>
      <c r="E204" s="110">
        <v>0.26874999999999999</v>
      </c>
      <c r="F204" s="110">
        <v>0.57291666666666663</v>
      </c>
      <c r="G204" s="111" t="s">
        <v>409</v>
      </c>
      <c r="H204" s="110">
        <v>0.73541666666666661</v>
      </c>
      <c r="I204" s="111">
        <v>0.75</v>
      </c>
      <c r="J204" s="110">
        <v>0.875</v>
      </c>
      <c r="K204" s="110">
        <f t="shared" si="6"/>
        <v>0.87847222222222221</v>
      </c>
      <c r="L204" s="110">
        <v>0.9375</v>
      </c>
      <c r="M204" s="111">
        <v>0.94097222222222221</v>
      </c>
      <c r="N204" s="117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</row>
    <row r="205" spans="1:26" ht="15.75" customHeight="1" x14ac:dyDescent="0.2">
      <c r="A205" s="165" t="str">
        <f>TEXT(WEEKDAY(B205),"dddd")</f>
        <v>Tuesday</v>
      </c>
      <c r="B205" s="109">
        <v>45860</v>
      </c>
      <c r="C205" s="145">
        <v>0.20833333333333334</v>
      </c>
      <c r="D205" s="146">
        <v>0.23958333333333334</v>
      </c>
      <c r="E205" s="145">
        <v>0.26944444444444443</v>
      </c>
      <c r="F205" s="145">
        <v>0.57291666666666663</v>
      </c>
      <c r="G205" s="146" t="s">
        <v>409</v>
      </c>
      <c r="H205" s="145">
        <v>0.73541666666666661</v>
      </c>
      <c r="I205" s="146">
        <v>0.75</v>
      </c>
      <c r="J205" s="145">
        <v>0.875</v>
      </c>
      <c r="K205" s="145">
        <f t="shared" si="6"/>
        <v>0.87847222222222221</v>
      </c>
      <c r="L205" s="145">
        <v>0.93680555555555556</v>
      </c>
      <c r="M205" s="148">
        <v>0.94097222222222221</v>
      </c>
      <c r="N205" s="117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</row>
    <row r="206" spans="1:26" ht="15.75" customHeight="1" x14ac:dyDescent="0.2">
      <c r="A206" s="144" t="str">
        <f>TEXT(WEEKDAY(B206),"dddd")</f>
        <v>Wednesday</v>
      </c>
      <c r="B206" s="109">
        <v>45861</v>
      </c>
      <c r="C206" s="145">
        <v>0.20902777777777778</v>
      </c>
      <c r="D206" s="146">
        <v>0.23958333333333334</v>
      </c>
      <c r="E206" s="145">
        <v>0.27013888888888887</v>
      </c>
      <c r="F206" s="145">
        <v>0.57291666666666663</v>
      </c>
      <c r="G206" s="146" t="s">
        <v>409</v>
      </c>
      <c r="H206" s="145">
        <v>0.73541666666666661</v>
      </c>
      <c r="I206" s="146">
        <v>0.75</v>
      </c>
      <c r="J206" s="145">
        <v>0.87430555555555556</v>
      </c>
      <c r="K206" s="145">
        <f t="shared" si="6"/>
        <v>0.87777777777777777</v>
      </c>
      <c r="L206" s="145">
        <v>0.93611111111111101</v>
      </c>
      <c r="M206" s="148">
        <v>0.94097222222222221</v>
      </c>
      <c r="N206" s="117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</row>
    <row r="207" spans="1:26" ht="15.75" customHeight="1" x14ac:dyDescent="0.2">
      <c r="A207" s="144" t="str">
        <f>TEXT(WEEKDAY(B207),"dddd")</f>
        <v>Thursday</v>
      </c>
      <c r="B207" s="109">
        <v>45862</v>
      </c>
      <c r="C207" s="145">
        <v>0.20972222222222223</v>
      </c>
      <c r="D207" s="146">
        <v>0.23958333333333334</v>
      </c>
      <c r="E207" s="145">
        <v>0.27083333333333331</v>
      </c>
      <c r="F207" s="145">
        <v>0.57291666666666663</v>
      </c>
      <c r="G207" s="146" t="s">
        <v>409</v>
      </c>
      <c r="H207" s="145">
        <v>0.73541666666666661</v>
      </c>
      <c r="I207" s="146">
        <v>0.75</v>
      </c>
      <c r="J207" s="145">
        <v>0.87361111111111101</v>
      </c>
      <c r="K207" s="145">
        <f t="shared" si="6"/>
        <v>0.87708333333333321</v>
      </c>
      <c r="L207" s="145">
        <v>0.93541666666666667</v>
      </c>
      <c r="M207" s="148">
        <v>0.94097222222222221</v>
      </c>
      <c r="N207" s="117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</row>
    <row r="208" spans="1:26" ht="15.75" customHeight="1" x14ac:dyDescent="0.2">
      <c r="A208" s="144" t="str">
        <f>TEXT(WEEKDAY(B208),"dddd")</f>
        <v>Friday</v>
      </c>
      <c r="B208" s="109">
        <v>45863</v>
      </c>
      <c r="C208" s="145">
        <v>0.21111111111111111</v>
      </c>
      <c r="D208" s="146">
        <v>0.23958333333333334</v>
      </c>
      <c r="E208" s="145">
        <v>0.27152777777777776</v>
      </c>
      <c r="F208" s="145">
        <v>0.57291666666666663</v>
      </c>
      <c r="G208" s="146" t="s">
        <v>409</v>
      </c>
      <c r="H208" s="145">
        <v>0.73541666666666661</v>
      </c>
      <c r="I208" s="146">
        <v>0.75</v>
      </c>
      <c r="J208" s="145">
        <v>0.87291666666666667</v>
      </c>
      <c r="K208" s="145">
        <f t="shared" si="6"/>
        <v>0.87638888888888888</v>
      </c>
      <c r="L208" s="145">
        <v>0.93472222222222223</v>
      </c>
      <c r="M208" s="148">
        <v>0.94097222222222221</v>
      </c>
      <c r="N208" s="117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</row>
    <row r="209" spans="1:26" ht="15.75" customHeight="1" x14ac:dyDescent="0.2">
      <c r="A209" s="144" t="str">
        <f>TEXT(WEEKDAY(B209),"dddd")</f>
        <v>Saturday</v>
      </c>
      <c r="B209" s="109">
        <v>45864</v>
      </c>
      <c r="C209" s="145">
        <v>0.21180555555555555</v>
      </c>
      <c r="D209" s="146">
        <v>0.23958333333333334</v>
      </c>
      <c r="E209" s="145">
        <v>0.27152777777777776</v>
      </c>
      <c r="F209" s="145">
        <v>0.57291666666666663</v>
      </c>
      <c r="G209" s="146" t="s">
        <v>409</v>
      </c>
      <c r="H209" s="145">
        <v>0.73541666666666661</v>
      </c>
      <c r="I209" s="146">
        <v>0.75</v>
      </c>
      <c r="J209" s="145">
        <v>0.87222222222222223</v>
      </c>
      <c r="K209" s="145">
        <f t="shared" si="6"/>
        <v>0.87569444444444444</v>
      </c>
      <c r="L209" s="145">
        <v>0.93333333333333324</v>
      </c>
      <c r="M209" s="148">
        <v>0.94097222222222221</v>
      </c>
      <c r="N209" s="117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</row>
    <row r="210" spans="1:26" ht="15.75" customHeight="1" x14ac:dyDescent="0.2">
      <c r="A210" s="144" t="str">
        <f>TEXT(WEEKDAY(B210),"dddd")</f>
        <v>Sunday</v>
      </c>
      <c r="B210" s="109">
        <v>45865</v>
      </c>
      <c r="C210" s="145">
        <v>0.21249999999999999</v>
      </c>
      <c r="D210" s="146">
        <v>0.23958333333333334</v>
      </c>
      <c r="E210" s="145">
        <v>0.2722222222222222</v>
      </c>
      <c r="F210" s="145">
        <v>0.57291666666666663</v>
      </c>
      <c r="G210" s="146" t="s">
        <v>409</v>
      </c>
      <c r="H210" s="145">
        <v>0.73472222222222217</v>
      </c>
      <c r="I210" s="146">
        <v>0.75</v>
      </c>
      <c r="J210" s="145">
        <v>0.87222222222222223</v>
      </c>
      <c r="K210" s="145">
        <f t="shared" si="6"/>
        <v>0.87569444444444444</v>
      </c>
      <c r="L210" s="145">
        <v>0.93263888888888891</v>
      </c>
      <c r="M210" s="148">
        <v>0.94097222222222221</v>
      </c>
      <c r="N210" s="117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</row>
    <row r="211" spans="1:26" ht="15.75" customHeight="1" x14ac:dyDescent="0.2">
      <c r="A211" s="144" t="str">
        <f>TEXT(WEEKDAY(B211),"dddd")</f>
        <v>Monday</v>
      </c>
      <c r="B211" s="109">
        <v>45866</v>
      </c>
      <c r="C211" s="145">
        <v>0.21319444444444444</v>
      </c>
      <c r="D211" s="146">
        <v>0.23958333333333334</v>
      </c>
      <c r="E211" s="145">
        <v>0.27291666666666664</v>
      </c>
      <c r="F211" s="145">
        <v>0.57291666666666663</v>
      </c>
      <c r="G211" s="146" t="s">
        <v>409</v>
      </c>
      <c r="H211" s="145">
        <v>0.73472222222222217</v>
      </c>
      <c r="I211" s="146">
        <v>0.75</v>
      </c>
      <c r="J211" s="145">
        <v>0.87152777777777779</v>
      </c>
      <c r="K211" s="145">
        <f t="shared" si="6"/>
        <v>0.875</v>
      </c>
      <c r="L211" s="145">
        <v>0.93194444444444446</v>
      </c>
      <c r="M211" s="148">
        <v>0.94097222222222221</v>
      </c>
      <c r="N211" s="117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</row>
    <row r="212" spans="1:26" ht="15.75" customHeight="1" x14ac:dyDescent="0.2">
      <c r="A212" s="144" t="str">
        <f>TEXT(WEEKDAY(B212),"dddd")</f>
        <v>Tuesday</v>
      </c>
      <c r="B212" s="109">
        <v>45867</v>
      </c>
      <c r="C212" s="145">
        <v>0.21458333333333335</v>
      </c>
      <c r="D212" s="146">
        <v>0.23958333333333334</v>
      </c>
      <c r="E212" s="145">
        <v>0.27361111111111108</v>
      </c>
      <c r="F212" s="145">
        <v>0.57291666666666663</v>
      </c>
      <c r="G212" s="146" t="s">
        <v>409</v>
      </c>
      <c r="H212" s="145">
        <v>0.73472222222222217</v>
      </c>
      <c r="I212" s="146">
        <v>0.75</v>
      </c>
      <c r="J212" s="145">
        <v>0.87083333333333324</v>
      </c>
      <c r="K212" s="145">
        <f t="shared" si="6"/>
        <v>0.87430555555555545</v>
      </c>
      <c r="L212" s="145">
        <v>0.93125000000000002</v>
      </c>
      <c r="M212" s="148">
        <v>0.94097222222222221</v>
      </c>
      <c r="N212" s="117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</row>
    <row r="213" spans="1:26" ht="15.75" customHeight="1" x14ac:dyDescent="0.2">
      <c r="A213" s="144" t="str">
        <f>TEXT(WEEKDAY(B213),"dddd")</f>
        <v>Wednesday</v>
      </c>
      <c r="B213" s="109">
        <v>45868</v>
      </c>
      <c r="C213" s="145">
        <v>0.21527777777777779</v>
      </c>
      <c r="D213" s="146">
        <v>0.23958333333333334</v>
      </c>
      <c r="E213" s="145">
        <v>0.27430555555555552</v>
      </c>
      <c r="F213" s="145">
        <v>0.57291666666666663</v>
      </c>
      <c r="G213" s="146" t="s">
        <v>409</v>
      </c>
      <c r="H213" s="145">
        <v>0.73472222222222217</v>
      </c>
      <c r="I213" s="146">
        <v>0.75</v>
      </c>
      <c r="J213" s="145">
        <v>0.87013888888888891</v>
      </c>
      <c r="K213" s="145">
        <f t="shared" si="6"/>
        <v>0.87361111111111112</v>
      </c>
      <c r="L213" s="145">
        <v>0.92986111111111114</v>
      </c>
      <c r="M213" s="148">
        <v>0.94097222222222221</v>
      </c>
      <c r="N213" s="117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</row>
    <row r="214" spans="1:26" ht="15.75" customHeight="1" x14ac:dyDescent="0.2">
      <c r="A214" s="144" t="str">
        <f>TEXT(WEEKDAY(B214),"dddd")</f>
        <v>Thursday</v>
      </c>
      <c r="B214" s="109">
        <v>45869</v>
      </c>
      <c r="C214" s="145">
        <v>0.21597222222222223</v>
      </c>
      <c r="D214" s="146">
        <v>0.23958333333333334</v>
      </c>
      <c r="E214" s="145">
        <v>0.27499999999999997</v>
      </c>
      <c r="F214" s="145">
        <v>0.57291666666666663</v>
      </c>
      <c r="G214" s="146" t="s">
        <v>409</v>
      </c>
      <c r="H214" s="145">
        <v>0.73402777777777783</v>
      </c>
      <c r="I214" s="146">
        <v>0.75</v>
      </c>
      <c r="J214" s="145">
        <v>0.86944444444444446</v>
      </c>
      <c r="K214" s="145">
        <f t="shared" si="6"/>
        <v>0.87291666666666667</v>
      </c>
      <c r="L214" s="145">
        <v>0.9291666666666667</v>
      </c>
      <c r="M214" s="148">
        <v>0.94097222222222221</v>
      </c>
      <c r="N214" s="117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</row>
    <row r="215" spans="1:26" ht="15.75" customHeight="1" x14ac:dyDescent="0.2">
      <c r="A215" s="113" t="str">
        <f>TEXT(WEEKDAY(B215),"dddd")</f>
        <v>Friday</v>
      </c>
      <c r="B215" s="109">
        <v>45870</v>
      </c>
      <c r="C215" s="110">
        <v>0.21666666666666667</v>
      </c>
      <c r="D215" s="111">
        <v>0.25</v>
      </c>
      <c r="E215" s="110">
        <v>0.27569444444444446</v>
      </c>
      <c r="F215" s="110">
        <v>0.57222222222222219</v>
      </c>
      <c r="G215" s="111" t="s">
        <v>409</v>
      </c>
      <c r="H215" s="110">
        <v>0.73402777777777783</v>
      </c>
      <c r="I215" s="111">
        <v>0.75</v>
      </c>
      <c r="J215" s="110">
        <v>0.86875000000000002</v>
      </c>
      <c r="K215" s="110">
        <f t="shared" si="6"/>
        <v>0.87222222222222223</v>
      </c>
      <c r="L215" s="110">
        <v>0.92847222222222225</v>
      </c>
      <c r="M215" s="111">
        <v>0.93055555555555547</v>
      </c>
      <c r="N215" s="117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</row>
    <row r="216" spans="1:26" ht="15.75" customHeight="1" x14ac:dyDescent="0.2">
      <c r="A216" s="165" t="str">
        <f>TEXT(WEEKDAY(B216),"dddd")</f>
        <v>Saturday</v>
      </c>
      <c r="B216" s="109">
        <v>45871</v>
      </c>
      <c r="C216" s="145">
        <v>0.21805555555555556</v>
      </c>
      <c r="D216" s="146">
        <v>0.25</v>
      </c>
      <c r="E216" s="145">
        <v>0.27638888888888885</v>
      </c>
      <c r="F216" s="145">
        <v>0.57222222222222219</v>
      </c>
      <c r="G216" s="146" t="s">
        <v>409</v>
      </c>
      <c r="H216" s="145">
        <v>0.73402777777777783</v>
      </c>
      <c r="I216" s="146">
        <v>0.75</v>
      </c>
      <c r="J216" s="145">
        <v>0.86805555555555547</v>
      </c>
      <c r="K216" s="145">
        <f t="shared" si="6"/>
        <v>0.87152777777777768</v>
      </c>
      <c r="L216" s="145">
        <v>0.92708333333333337</v>
      </c>
      <c r="M216" s="146">
        <v>0.93055555555555547</v>
      </c>
      <c r="N216" s="117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</row>
    <row r="217" spans="1:26" ht="15.75" customHeight="1" x14ac:dyDescent="0.2">
      <c r="A217" s="144" t="str">
        <f>TEXT(WEEKDAY(B217),"dddd")</f>
        <v>Sunday</v>
      </c>
      <c r="B217" s="109">
        <v>45872</v>
      </c>
      <c r="C217" s="145">
        <v>0.21875</v>
      </c>
      <c r="D217" s="146">
        <v>0.25</v>
      </c>
      <c r="E217" s="145">
        <v>0.27708333333333335</v>
      </c>
      <c r="F217" s="145">
        <v>0.57222222222222219</v>
      </c>
      <c r="G217" s="146" t="s">
        <v>409</v>
      </c>
      <c r="H217" s="145">
        <v>0.73333333333333339</v>
      </c>
      <c r="I217" s="146">
        <v>0.75</v>
      </c>
      <c r="J217" s="145">
        <v>0.86736111111111114</v>
      </c>
      <c r="K217" s="145">
        <f t="shared" si="6"/>
        <v>0.87083333333333335</v>
      </c>
      <c r="L217" s="145">
        <v>0.92638888888888893</v>
      </c>
      <c r="M217" s="146">
        <v>0.93055555555555547</v>
      </c>
      <c r="N217" s="117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</row>
    <row r="218" spans="1:26" ht="15.75" customHeight="1" x14ac:dyDescent="0.2">
      <c r="A218" s="144" t="str">
        <f>TEXT(WEEKDAY(B218),"dddd")</f>
        <v>Monday</v>
      </c>
      <c r="B218" s="109">
        <v>45873</v>
      </c>
      <c r="C218" s="145">
        <v>0.21944444444444444</v>
      </c>
      <c r="D218" s="146">
        <v>0.25</v>
      </c>
      <c r="E218" s="145">
        <v>0.27708333333333335</v>
      </c>
      <c r="F218" s="145">
        <v>0.57222222222222219</v>
      </c>
      <c r="G218" s="146" t="s">
        <v>409</v>
      </c>
      <c r="H218" s="145">
        <v>0.73333333333333339</v>
      </c>
      <c r="I218" s="146">
        <v>0.75</v>
      </c>
      <c r="J218" s="145">
        <v>0.8666666666666667</v>
      </c>
      <c r="K218" s="145">
        <f t="shared" si="6"/>
        <v>0.87013888888888891</v>
      </c>
      <c r="L218" s="145">
        <v>0.92499999999999993</v>
      </c>
      <c r="M218" s="146">
        <v>0.93055555555555547</v>
      </c>
      <c r="N218" s="117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</row>
    <row r="219" spans="1:26" ht="15.75" customHeight="1" x14ac:dyDescent="0.2">
      <c r="A219" s="144" t="str">
        <f>TEXT(WEEKDAY(B219),"dddd")</f>
        <v>Tuesday</v>
      </c>
      <c r="B219" s="109">
        <v>45874</v>
      </c>
      <c r="C219" s="145">
        <v>0.22013888888888888</v>
      </c>
      <c r="D219" s="146">
        <v>0.25</v>
      </c>
      <c r="E219" s="145">
        <v>0.27777777777777779</v>
      </c>
      <c r="F219" s="145">
        <v>0.57222222222222219</v>
      </c>
      <c r="G219" s="146" t="s">
        <v>409</v>
      </c>
      <c r="H219" s="145">
        <v>0.73333333333333339</v>
      </c>
      <c r="I219" s="146">
        <v>0.75</v>
      </c>
      <c r="J219" s="145">
        <v>0.8652777777777777</v>
      </c>
      <c r="K219" s="145">
        <f t="shared" si="6"/>
        <v>0.86874999999999991</v>
      </c>
      <c r="L219" s="145">
        <v>0.9243055555555556</v>
      </c>
      <c r="M219" s="146">
        <v>0.93055555555555547</v>
      </c>
      <c r="N219" s="117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</row>
    <row r="220" spans="1:26" ht="15.75" customHeight="1" x14ac:dyDescent="0.2">
      <c r="A220" s="144" t="str">
        <f>TEXT(WEEKDAY(B220),"dddd")</f>
        <v>Wednesday</v>
      </c>
      <c r="B220" s="109">
        <v>45875</v>
      </c>
      <c r="C220" s="145">
        <v>0.22152777777777777</v>
      </c>
      <c r="D220" s="146">
        <v>0.25</v>
      </c>
      <c r="E220" s="145">
        <v>0.27847222222222223</v>
      </c>
      <c r="F220" s="145">
        <v>0.57222222222222219</v>
      </c>
      <c r="G220" s="146" t="s">
        <v>409</v>
      </c>
      <c r="H220" s="145">
        <v>0.73263888888888884</v>
      </c>
      <c r="I220" s="146">
        <v>0.75</v>
      </c>
      <c r="J220" s="145">
        <v>0.86458333333333337</v>
      </c>
      <c r="K220" s="145">
        <f t="shared" si="6"/>
        <v>0.86805555555555558</v>
      </c>
      <c r="L220" s="145">
        <v>0.92361111111111116</v>
      </c>
      <c r="M220" s="146">
        <v>0.93055555555555547</v>
      </c>
      <c r="N220" s="117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</row>
    <row r="221" spans="1:26" ht="15.75" customHeight="1" x14ac:dyDescent="0.2">
      <c r="A221" s="144" t="str">
        <f>TEXT(WEEKDAY(B221),"dddd")</f>
        <v>Thursday</v>
      </c>
      <c r="B221" s="109">
        <v>45876</v>
      </c>
      <c r="C221" s="145">
        <v>0.22222222222222221</v>
      </c>
      <c r="D221" s="146">
        <v>0.25</v>
      </c>
      <c r="E221" s="145">
        <v>0.27916666666666667</v>
      </c>
      <c r="F221" s="145">
        <v>0.57222222222222219</v>
      </c>
      <c r="G221" s="146" t="s">
        <v>409</v>
      </c>
      <c r="H221" s="145">
        <v>0.73263888888888884</v>
      </c>
      <c r="I221" s="146">
        <v>0.75</v>
      </c>
      <c r="J221" s="145">
        <v>0.86388888888888893</v>
      </c>
      <c r="K221" s="145">
        <f t="shared" si="6"/>
        <v>0.86736111111111114</v>
      </c>
      <c r="L221" s="145">
        <v>0.92222222222222217</v>
      </c>
      <c r="M221" s="146">
        <v>0.93055555555555547</v>
      </c>
      <c r="N221" s="117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</row>
    <row r="222" spans="1:26" ht="15.75" customHeight="1" x14ac:dyDescent="0.2">
      <c r="A222" s="144" t="str">
        <f>TEXT(WEEKDAY(B222),"dddd")</f>
        <v>Friday</v>
      </c>
      <c r="B222" s="109">
        <v>45877</v>
      </c>
      <c r="C222" s="145">
        <v>0.22291666666666665</v>
      </c>
      <c r="D222" s="146">
        <v>0.25</v>
      </c>
      <c r="E222" s="145">
        <v>0.27986111111111112</v>
      </c>
      <c r="F222" s="145">
        <v>0.57222222222222219</v>
      </c>
      <c r="G222" s="146" t="s">
        <v>409</v>
      </c>
      <c r="H222" s="145">
        <v>0.7319444444444444</v>
      </c>
      <c r="I222" s="146">
        <v>0.75</v>
      </c>
      <c r="J222" s="145">
        <v>0.86319444444444438</v>
      </c>
      <c r="K222" s="145">
        <f t="shared" si="6"/>
        <v>0.86666666666666659</v>
      </c>
      <c r="L222" s="145">
        <v>0.92152777777777783</v>
      </c>
      <c r="M222" s="146">
        <v>0.93055555555555547</v>
      </c>
      <c r="N222" s="117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</row>
    <row r="223" spans="1:26" ht="15.75" customHeight="1" x14ac:dyDescent="0.2">
      <c r="A223" s="144" t="str">
        <f>TEXT(WEEKDAY(B223),"dddd")</f>
        <v>Saturday</v>
      </c>
      <c r="B223" s="109">
        <v>45878</v>
      </c>
      <c r="C223" s="145">
        <v>0.22361111111111109</v>
      </c>
      <c r="D223" s="146">
        <v>0.25</v>
      </c>
      <c r="E223" s="145">
        <v>0.28055555555555556</v>
      </c>
      <c r="F223" s="145">
        <v>0.57222222222222219</v>
      </c>
      <c r="G223" s="146" t="s">
        <v>409</v>
      </c>
      <c r="H223" s="145">
        <v>0.7319444444444444</v>
      </c>
      <c r="I223" s="146">
        <v>0.75</v>
      </c>
      <c r="J223" s="145">
        <v>0.86249999999999993</v>
      </c>
      <c r="K223" s="145">
        <f t="shared" si="6"/>
        <v>0.86597222222222214</v>
      </c>
      <c r="L223" s="145">
        <v>0.92013888888888884</v>
      </c>
      <c r="M223" s="146">
        <v>0.93055555555555547</v>
      </c>
      <c r="N223" s="117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</row>
    <row r="224" spans="1:26" ht="15.75" customHeight="1" x14ac:dyDescent="0.2">
      <c r="A224" s="144" t="str">
        <f>TEXT(WEEKDAY(B224),"dddd")</f>
        <v>Sunday</v>
      </c>
      <c r="B224" s="109">
        <v>45879</v>
      </c>
      <c r="C224" s="145">
        <v>0.22500000000000001</v>
      </c>
      <c r="D224" s="146">
        <v>0.25</v>
      </c>
      <c r="E224" s="145">
        <v>0.28125</v>
      </c>
      <c r="F224" s="145">
        <v>0.57222222222222219</v>
      </c>
      <c r="G224" s="146" t="s">
        <v>409</v>
      </c>
      <c r="H224" s="145">
        <v>0.73125000000000007</v>
      </c>
      <c r="I224" s="146">
        <v>0.75</v>
      </c>
      <c r="J224" s="145">
        <v>0.8618055555555556</v>
      </c>
      <c r="K224" s="145">
        <f t="shared" si="6"/>
        <v>0.86527777777777781</v>
      </c>
      <c r="L224" s="145">
        <v>0.91875000000000007</v>
      </c>
      <c r="M224" s="146">
        <v>0.93055555555555547</v>
      </c>
      <c r="N224" s="117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</row>
    <row r="225" spans="1:26" ht="15.75" customHeight="1" x14ac:dyDescent="0.2">
      <c r="A225" s="113" t="str">
        <f>TEXT(WEEKDAY(B225),"dddd")</f>
        <v>Monday</v>
      </c>
      <c r="B225" s="109">
        <v>45880</v>
      </c>
      <c r="C225" s="110">
        <v>0.22569444444444445</v>
      </c>
      <c r="D225" s="111">
        <v>0.25</v>
      </c>
      <c r="E225" s="110">
        <v>0.28194444444444444</v>
      </c>
      <c r="F225" s="110">
        <v>0.57152777777777775</v>
      </c>
      <c r="G225" s="111" t="s">
        <v>409</v>
      </c>
      <c r="H225" s="110">
        <v>0.73125000000000007</v>
      </c>
      <c r="I225" s="111">
        <v>0.75</v>
      </c>
      <c r="J225" s="110">
        <v>0.86041666666666661</v>
      </c>
      <c r="K225" s="110">
        <f t="shared" si="6"/>
        <v>0.86388888888888882</v>
      </c>
      <c r="L225" s="110">
        <v>0.91805555555555562</v>
      </c>
      <c r="M225" s="111">
        <v>0.92013888888888884</v>
      </c>
      <c r="N225" s="117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</row>
    <row r="226" spans="1:26" ht="15.75" customHeight="1" x14ac:dyDescent="0.2">
      <c r="A226" s="165" t="str">
        <f>TEXT(WEEKDAY(B226),"dddd")</f>
        <v>Tuesday</v>
      </c>
      <c r="B226" s="109">
        <v>45881</v>
      </c>
      <c r="C226" s="145">
        <v>0.22638888888888889</v>
      </c>
      <c r="D226" s="146">
        <v>0.25</v>
      </c>
      <c r="E226" s="145">
        <v>0.28263888888888888</v>
      </c>
      <c r="F226" s="145">
        <v>0.57152777777777775</v>
      </c>
      <c r="G226" s="146" t="s">
        <v>409</v>
      </c>
      <c r="H226" s="145">
        <v>0.73055555555555562</v>
      </c>
      <c r="I226" s="146">
        <v>0.75</v>
      </c>
      <c r="J226" s="145">
        <v>0.85972222222222217</v>
      </c>
      <c r="K226" s="145">
        <f t="shared" si="6"/>
        <v>0.86319444444444438</v>
      </c>
      <c r="L226" s="145">
        <v>0.91666666666666663</v>
      </c>
      <c r="M226" s="146">
        <v>0.92013888888888884</v>
      </c>
      <c r="N226" s="117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</row>
    <row r="227" spans="1:26" ht="15.75" customHeight="1" x14ac:dyDescent="0.2">
      <c r="A227" s="144" t="str">
        <f>TEXT(WEEKDAY(B227),"dddd")</f>
        <v>Wednesday</v>
      </c>
      <c r="B227" s="109">
        <v>45882</v>
      </c>
      <c r="C227" s="145">
        <v>0.22708333333333333</v>
      </c>
      <c r="D227" s="146">
        <v>0.25</v>
      </c>
      <c r="E227" s="145">
        <v>0.28333333333333333</v>
      </c>
      <c r="F227" s="145">
        <v>0.57152777777777775</v>
      </c>
      <c r="G227" s="146" t="s">
        <v>409</v>
      </c>
      <c r="H227" s="145">
        <v>0.73055555555555562</v>
      </c>
      <c r="I227" s="146">
        <v>0.75</v>
      </c>
      <c r="J227" s="145">
        <v>0.85902777777777783</v>
      </c>
      <c r="K227" s="145">
        <f t="shared" si="6"/>
        <v>0.86250000000000004</v>
      </c>
      <c r="L227" s="145">
        <v>0.9159722222222223</v>
      </c>
      <c r="M227" s="146">
        <v>0.92013888888888884</v>
      </c>
      <c r="N227" s="117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</row>
    <row r="228" spans="1:26" ht="15.75" customHeight="1" x14ac:dyDescent="0.2">
      <c r="A228" s="144" t="str">
        <f>TEXT(WEEKDAY(B228),"dddd")</f>
        <v>Thursday</v>
      </c>
      <c r="B228" s="109">
        <v>45883</v>
      </c>
      <c r="C228" s="145">
        <v>0.22847222222222222</v>
      </c>
      <c r="D228" s="146">
        <v>0.25</v>
      </c>
      <c r="E228" s="145">
        <v>0.28402777777777777</v>
      </c>
      <c r="F228" s="145">
        <v>0.57152777777777775</v>
      </c>
      <c r="G228" s="146" t="s">
        <v>409</v>
      </c>
      <c r="H228" s="145">
        <v>0.72986111111111107</v>
      </c>
      <c r="I228" s="146">
        <v>0.75</v>
      </c>
      <c r="J228" s="145">
        <v>0.85763888888888884</v>
      </c>
      <c r="K228" s="145">
        <f t="shared" si="6"/>
        <v>0.86111111111111105</v>
      </c>
      <c r="L228" s="145">
        <v>0.9145833333333333</v>
      </c>
      <c r="M228" s="146">
        <v>0.92013888888888884</v>
      </c>
      <c r="N228" s="117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</row>
    <row r="229" spans="1:26" ht="15.75" customHeight="1" x14ac:dyDescent="0.2">
      <c r="A229" s="144" t="str">
        <f>TEXT(WEEKDAY(B229),"dddd")</f>
        <v>Friday</v>
      </c>
      <c r="B229" s="109">
        <v>45884</v>
      </c>
      <c r="C229" s="145">
        <v>0.22916666666666666</v>
      </c>
      <c r="D229" s="146">
        <v>0.25</v>
      </c>
      <c r="E229" s="145">
        <v>0.28472222222222221</v>
      </c>
      <c r="F229" s="145">
        <v>0.57152777777777775</v>
      </c>
      <c r="G229" s="146" t="s">
        <v>409</v>
      </c>
      <c r="H229" s="145">
        <v>0.72986111111111107</v>
      </c>
      <c r="I229" s="146">
        <v>0.75</v>
      </c>
      <c r="J229" s="145">
        <v>0.8569444444444444</v>
      </c>
      <c r="K229" s="145">
        <f t="shared" si="6"/>
        <v>0.86041666666666661</v>
      </c>
      <c r="L229" s="145">
        <v>0.91319444444444453</v>
      </c>
      <c r="M229" s="146">
        <v>0.92013888888888884</v>
      </c>
      <c r="N229" s="117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</row>
    <row r="230" spans="1:26" ht="15.75" customHeight="1" x14ac:dyDescent="0.2">
      <c r="A230" s="144" t="str">
        <f>TEXT(WEEKDAY(B230),"dddd")</f>
        <v>Saturday</v>
      </c>
      <c r="B230" s="109">
        <v>45885</v>
      </c>
      <c r="C230" s="145">
        <v>0.2298611111111111</v>
      </c>
      <c r="D230" s="146">
        <v>0.25</v>
      </c>
      <c r="E230" s="145">
        <v>0.28541666666666665</v>
      </c>
      <c r="F230" s="145">
        <v>0.5708333333333333</v>
      </c>
      <c r="G230" s="146" t="s">
        <v>409</v>
      </c>
      <c r="H230" s="145">
        <v>0.72916666666666663</v>
      </c>
      <c r="I230" s="146">
        <v>0.75</v>
      </c>
      <c r="J230" s="145">
        <v>0.85625000000000007</v>
      </c>
      <c r="K230" s="145">
        <f t="shared" si="6"/>
        <v>0.85972222222222228</v>
      </c>
      <c r="L230" s="145">
        <v>0.91249999999999998</v>
      </c>
      <c r="M230" s="146">
        <v>0.92013888888888884</v>
      </c>
      <c r="N230" s="117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</row>
    <row r="231" spans="1:26" ht="15.75" customHeight="1" x14ac:dyDescent="0.2">
      <c r="A231" s="144" t="str">
        <f>TEXT(WEEKDAY(B231),"dddd")</f>
        <v>Sunday</v>
      </c>
      <c r="B231" s="109">
        <v>45886</v>
      </c>
      <c r="C231" s="145">
        <v>0.23055555555555554</v>
      </c>
      <c r="D231" s="146">
        <v>0.25</v>
      </c>
      <c r="E231" s="145">
        <v>0.28541666666666665</v>
      </c>
      <c r="F231" s="145">
        <v>0.5708333333333333</v>
      </c>
      <c r="G231" s="146" t="s">
        <v>409</v>
      </c>
      <c r="H231" s="145">
        <v>0.72916666666666663</v>
      </c>
      <c r="I231" s="146">
        <v>0.75</v>
      </c>
      <c r="J231" s="145">
        <v>0.85486111111111107</v>
      </c>
      <c r="K231" s="145">
        <f t="shared" si="6"/>
        <v>0.85833333333333328</v>
      </c>
      <c r="L231" s="145">
        <v>0.91111111111111109</v>
      </c>
      <c r="M231" s="146">
        <v>0.92013888888888884</v>
      </c>
      <c r="N231" s="117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</row>
    <row r="232" spans="1:26" ht="15.75" customHeight="1" x14ac:dyDescent="0.2">
      <c r="A232" s="144" t="str">
        <f>TEXT(WEEKDAY(B232),"dddd")</f>
        <v>Monday</v>
      </c>
      <c r="B232" s="109">
        <v>45887</v>
      </c>
      <c r="C232" s="145">
        <v>0.23194444444444443</v>
      </c>
      <c r="D232" s="146">
        <v>0.25</v>
      </c>
      <c r="E232" s="145">
        <v>0.28611111111111115</v>
      </c>
      <c r="F232" s="145">
        <v>0.5708333333333333</v>
      </c>
      <c r="G232" s="146" t="s">
        <v>409</v>
      </c>
      <c r="H232" s="145">
        <v>0.7284722222222223</v>
      </c>
      <c r="I232" s="146">
        <v>0.75</v>
      </c>
      <c r="J232" s="145">
        <v>0.85416666666666663</v>
      </c>
      <c r="K232" s="145">
        <f t="shared" si="6"/>
        <v>0.85763888888888884</v>
      </c>
      <c r="L232" s="145">
        <v>0.91041666666666676</v>
      </c>
      <c r="M232" s="146">
        <v>0.92013888888888884</v>
      </c>
      <c r="N232" s="117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</row>
    <row r="233" spans="1:26" ht="15.75" customHeight="1" x14ac:dyDescent="0.2">
      <c r="A233" s="144" t="str">
        <f>TEXT(WEEKDAY(B233),"dddd")</f>
        <v>Tuesday</v>
      </c>
      <c r="B233" s="109">
        <v>45888</v>
      </c>
      <c r="C233" s="145">
        <v>0.23263888888888887</v>
      </c>
      <c r="D233" s="146">
        <v>0.25</v>
      </c>
      <c r="E233" s="145">
        <v>0.28680555555555554</v>
      </c>
      <c r="F233" s="145">
        <v>0.5708333333333333</v>
      </c>
      <c r="G233" s="146" t="s">
        <v>409</v>
      </c>
      <c r="H233" s="145">
        <v>0.72777777777777775</v>
      </c>
      <c r="I233" s="146">
        <v>0.75</v>
      </c>
      <c r="J233" s="145">
        <v>0.8534722222222223</v>
      </c>
      <c r="K233" s="145">
        <f t="shared" si="6"/>
        <v>0.85694444444444451</v>
      </c>
      <c r="L233" s="145">
        <v>0.90902777777777777</v>
      </c>
      <c r="M233" s="146">
        <v>0.92013888888888884</v>
      </c>
      <c r="N233" s="117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</row>
    <row r="234" spans="1:26" ht="15.75" customHeight="1" x14ac:dyDescent="0.2">
      <c r="A234" s="144" t="str">
        <f>TEXT(WEEKDAY(B234),"dddd")</f>
        <v>Wednesday</v>
      </c>
      <c r="B234" s="109">
        <v>45889</v>
      </c>
      <c r="C234" s="145">
        <v>0.23333333333333331</v>
      </c>
      <c r="D234" s="146">
        <v>0.25</v>
      </c>
      <c r="E234" s="145">
        <v>0.28750000000000003</v>
      </c>
      <c r="F234" s="145">
        <v>0.5708333333333333</v>
      </c>
      <c r="G234" s="146">
        <v>0.58333333333333337</v>
      </c>
      <c r="H234" s="145">
        <v>0.72777777777777775</v>
      </c>
      <c r="I234" s="146">
        <v>0.75</v>
      </c>
      <c r="J234" s="145">
        <v>0.8520833333333333</v>
      </c>
      <c r="K234" s="145">
        <f t="shared" si="6"/>
        <v>0.85555555555555551</v>
      </c>
      <c r="L234" s="145">
        <v>0.90763888888888899</v>
      </c>
      <c r="M234" s="146">
        <v>0.92013888888888884</v>
      </c>
      <c r="N234" s="117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</row>
    <row r="235" spans="1:26" ht="15.75" customHeight="1" x14ac:dyDescent="0.2">
      <c r="A235" s="113" t="str">
        <f>TEXT(WEEKDAY(B235),"dddd")</f>
        <v>Thursday</v>
      </c>
      <c r="B235" s="109">
        <v>45890</v>
      </c>
      <c r="C235" s="110">
        <v>0.23402777777777781</v>
      </c>
      <c r="D235" s="111">
        <v>0.26041666666666669</v>
      </c>
      <c r="E235" s="110">
        <v>0.28819444444444448</v>
      </c>
      <c r="F235" s="110">
        <v>0.57013888888888886</v>
      </c>
      <c r="G235" s="111" t="s">
        <v>409</v>
      </c>
      <c r="H235" s="110">
        <v>0.7270833333333333</v>
      </c>
      <c r="I235" s="111">
        <v>0.75</v>
      </c>
      <c r="J235" s="110">
        <v>0.85138888888888886</v>
      </c>
      <c r="K235" s="110">
        <f t="shared" si="6"/>
        <v>0.85486111111111107</v>
      </c>
      <c r="L235" s="110">
        <v>0.90694444444444444</v>
      </c>
      <c r="M235" s="111">
        <v>0.90972222222222221</v>
      </c>
      <c r="N235" s="117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</row>
    <row r="236" spans="1:26" ht="15.75" customHeight="1" x14ac:dyDescent="0.2">
      <c r="A236" s="165" t="str">
        <f>TEXT(WEEKDAY(B236),"dddd")</f>
        <v>Friday</v>
      </c>
      <c r="B236" s="109">
        <v>45891</v>
      </c>
      <c r="C236" s="145">
        <v>0.23472222222222219</v>
      </c>
      <c r="D236" s="146">
        <v>0.26041666666666669</v>
      </c>
      <c r="E236" s="145">
        <v>0.28888888888888892</v>
      </c>
      <c r="F236" s="145">
        <v>0.57013888888888886</v>
      </c>
      <c r="G236" s="146" t="s">
        <v>409</v>
      </c>
      <c r="H236" s="145">
        <v>0.72638888888888886</v>
      </c>
      <c r="I236" s="146">
        <v>0.75</v>
      </c>
      <c r="J236" s="145">
        <v>0.85</v>
      </c>
      <c r="K236" s="145">
        <f t="shared" si="6"/>
        <v>0.85347222222222219</v>
      </c>
      <c r="L236" s="145">
        <v>0.90555555555555556</v>
      </c>
      <c r="M236" s="146">
        <v>0.90972222222222221</v>
      </c>
      <c r="N236" s="117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</row>
    <row r="237" spans="1:26" ht="15.75" customHeight="1" x14ac:dyDescent="0.2">
      <c r="A237" s="144" t="str">
        <f>TEXT(WEEKDAY(B237),"dddd")</f>
        <v>Saturday</v>
      </c>
      <c r="B237" s="109">
        <v>45892</v>
      </c>
      <c r="C237" s="145">
        <v>0.23611111111111113</v>
      </c>
      <c r="D237" s="146">
        <v>0.26041666666666669</v>
      </c>
      <c r="E237" s="145">
        <v>0.28958333333333336</v>
      </c>
      <c r="F237" s="145">
        <v>0.57013888888888886</v>
      </c>
      <c r="G237" s="146" t="s">
        <v>409</v>
      </c>
      <c r="H237" s="145">
        <v>0.72569444444444453</v>
      </c>
      <c r="I237" s="146">
        <v>0.75</v>
      </c>
      <c r="J237" s="145">
        <v>0.84930555555555554</v>
      </c>
      <c r="K237" s="145">
        <f t="shared" si="6"/>
        <v>0.85277777777777775</v>
      </c>
      <c r="L237" s="145">
        <v>0.90416666666666667</v>
      </c>
      <c r="M237" s="146">
        <v>0.90972222222222221</v>
      </c>
      <c r="N237" s="117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</row>
    <row r="238" spans="1:26" ht="15.75" customHeight="1" x14ac:dyDescent="0.2">
      <c r="A238" s="144" t="str">
        <f>TEXT(WEEKDAY(B238),"dddd")</f>
        <v>Sunday</v>
      </c>
      <c r="B238" s="109">
        <v>45893</v>
      </c>
      <c r="C238" s="145">
        <v>0.23680555555555557</v>
      </c>
      <c r="D238" s="146">
        <v>0.26041666666666669</v>
      </c>
      <c r="E238" s="145">
        <v>0.2902777777777778</v>
      </c>
      <c r="F238" s="145">
        <v>0.57013888888888886</v>
      </c>
      <c r="G238" s="146" t="s">
        <v>409</v>
      </c>
      <c r="H238" s="145">
        <v>0.72569444444444453</v>
      </c>
      <c r="I238" s="146">
        <v>0.75</v>
      </c>
      <c r="J238" s="145">
        <v>0.84861111111111109</v>
      </c>
      <c r="K238" s="145">
        <f t="shared" si="6"/>
        <v>0.8520833333333333</v>
      </c>
      <c r="L238" s="145">
        <v>0.90277777777777779</v>
      </c>
      <c r="M238" s="146">
        <v>0.90972222222222221</v>
      </c>
      <c r="N238" s="117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</row>
    <row r="239" spans="1:26" ht="15.75" customHeight="1" x14ac:dyDescent="0.2">
      <c r="A239" s="144" t="str">
        <f>TEXT(WEEKDAY(B239),"dddd")</f>
        <v>Monday</v>
      </c>
      <c r="B239" s="109">
        <v>45894</v>
      </c>
      <c r="C239" s="145">
        <v>0.23750000000000002</v>
      </c>
      <c r="D239" s="146">
        <v>0.26041666666666669</v>
      </c>
      <c r="E239" s="145">
        <v>0.29097222222222224</v>
      </c>
      <c r="F239" s="145">
        <v>0.56944444444444442</v>
      </c>
      <c r="G239" s="146" t="s">
        <v>409</v>
      </c>
      <c r="H239" s="145">
        <v>0.72499999999999998</v>
      </c>
      <c r="I239" s="146">
        <v>0.75</v>
      </c>
      <c r="J239" s="145">
        <v>0.84722222222222221</v>
      </c>
      <c r="K239" s="145">
        <f t="shared" si="6"/>
        <v>0.85069444444444442</v>
      </c>
      <c r="L239" s="145">
        <v>0.90208333333333324</v>
      </c>
      <c r="M239" s="146">
        <v>0.90972222222222221</v>
      </c>
      <c r="N239" s="117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</row>
    <row r="240" spans="1:26" ht="15.75" customHeight="1" x14ac:dyDescent="0.2">
      <c r="A240" s="144" t="str">
        <f>TEXT(WEEKDAY(B240),"dddd")</f>
        <v>Tuesday</v>
      </c>
      <c r="B240" s="109">
        <v>45895</v>
      </c>
      <c r="C240" s="145">
        <v>0.23819444444444446</v>
      </c>
      <c r="D240" s="146">
        <v>0.26041666666666669</v>
      </c>
      <c r="E240" s="145">
        <v>0.29166666666666669</v>
      </c>
      <c r="F240" s="145">
        <v>0.56944444444444442</v>
      </c>
      <c r="G240" s="146" t="s">
        <v>409</v>
      </c>
      <c r="H240" s="145">
        <v>0.72430555555555554</v>
      </c>
      <c r="I240" s="146">
        <v>0.75</v>
      </c>
      <c r="J240" s="145">
        <v>0.84652777777777777</v>
      </c>
      <c r="K240" s="145">
        <f t="shared" si="6"/>
        <v>0.85</v>
      </c>
      <c r="L240" s="145">
        <v>0.90069444444444446</v>
      </c>
      <c r="M240" s="146">
        <v>0.90972222222222221</v>
      </c>
      <c r="N240" s="117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</row>
    <row r="241" spans="1:26" ht="15.75" customHeight="1" x14ac:dyDescent="0.2">
      <c r="A241" s="144" t="str">
        <f>TEXT(WEEKDAY(B241),"dddd")</f>
        <v>Wednesday</v>
      </c>
      <c r="B241" s="109">
        <v>45896</v>
      </c>
      <c r="C241" s="145">
        <v>0.2388888888888889</v>
      </c>
      <c r="D241" s="146">
        <v>0.26041666666666669</v>
      </c>
      <c r="E241" s="145">
        <v>0.29236111111111113</v>
      </c>
      <c r="F241" s="145">
        <v>0.56944444444444442</v>
      </c>
      <c r="G241" s="146" t="s">
        <v>409</v>
      </c>
      <c r="H241" s="145">
        <v>0.72361111111111109</v>
      </c>
      <c r="I241" s="146">
        <v>0.75</v>
      </c>
      <c r="J241" s="145">
        <v>0.84513888888888899</v>
      </c>
      <c r="K241" s="145">
        <f t="shared" si="6"/>
        <v>0.8486111111111112</v>
      </c>
      <c r="L241" s="145">
        <v>0.89930555555555547</v>
      </c>
      <c r="M241" s="146">
        <v>0.90972222222222221</v>
      </c>
      <c r="N241" s="117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</row>
    <row r="242" spans="1:26" ht="15.75" customHeight="1" x14ac:dyDescent="0.2">
      <c r="A242" s="144" t="str">
        <f>TEXT(WEEKDAY(B242),"dddd")</f>
        <v>Thursday</v>
      </c>
      <c r="B242" s="109">
        <v>45897</v>
      </c>
      <c r="C242" s="145">
        <v>0.23958333333333334</v>
      </c>
      <c r="D242" s="146">
        <v>0.26041666666666669</v>
      </c>
      <c r="E242" s="145">
        <v>0.29305555555555557</v>
      </c>
      <c r="F242" s="145">
        <v>0.56874999999999998</v>
      </c>
      <c r="G242" s="146" t="s">
        <v>409</v>
      </c>
      <c r="H242" s="145">
        <v>0.72361111111111109</v>
      </c>
      <c r="I242" s="146">
        <v>0.75</v>
      </c>
      <c r="J242" s="145">
        <v>0.84444444444444444</v>
      </c>
      <c r="K242" s="145">
        <f t="shared" si="6"/>
        <v>0.84791666666666665</v>
      </c>
      <c r="L242" s="145">
        <v>0.8979166666666667</v>
      </c>
      <c r="M242" s="146">
        <v>0.90972222222222221</v>
      </c>
      <c r="N242" s="117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</row>
    <row r="243" spans="1:26" ht="15.75" customHeight="1" x14ac:dyDescent="0.2">
      <c r="A243" s="144" t="str">
        <f>TEXT(WEEKDAY(B243),"dddd")</f>
        <v>Friday</v>
      </c>
      <c r="B243" s="109">
        <v>45898</v>
      </c>
      <c r="C243" s="145">
        <v>0.24097222222222223</v>
      </c>
      <c r="D243" s="146">
        <v>0.26041666666666669</v>
      </c>
      <c r="E243" s="145">
        <v>0.29305555555555557</v>
      </c>
      <c r="F243" s="145">
        <v>0.56874999999999998</v>
      </c>
      <c r="G243" s="146" t="s">
        <v>409</v>
      </c>
      <c r="H243" s="145">
        <v>0.72291666666666676</v>
      </c>
      <c r="I243" s="146">
        <v>0.75</v>
      </c>
      <c r="J243" s="145">
        <v>0.84305555555555556</v>
      </c>
      <c r="K243" s="145">
        <f t="shared" si="6"/>
        <v>0.84652777777777777</v>
      </c>
      <c r="L243" s="145">
        <v>0.89722222222222225</v>
      </c>
      <c r="M243" s="146">
        <v>0.90972222222222221</v>
      </c>
      <c r="N243" s="117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</row>
    <row r="244" spans="1:26" ht="15.75" customHeight="1" x14ac:dyDescent="0.2">
      <c r="A244" s="144" t="str">
        <f>TEXT(WEEKDAY(B244),"dddd")</f>
        <v>Saturday</v>
      </c>
      <c r="B244" s="109">
        <v>45899</v>
      </c>
      <c r="C244" s="145">
        <v>0.24166666666666667</v>
      </c>
      <c r="D244" s="146">
        <v>0.26041666666666669</v>
      </c>
      <c r="E244" s="145">
        <v>0.29375000000000001</v>
      </c>
      <c r="F244" s="145">
        <v>0.56874999999999998</v>
      </c>
      <c r="G244" s="146" t="s">
        <v>409</v>
      </c>
      <c r="H244" s="145">
        <v>0.72222222222222221</v>
      </c>
      <c r="I244" s="146">
        <v>0.75</v>
      </c>
      <c r="J244" s="145">
        <v>0.84236111111111101</v>
      </c>
      <c r="K244" s="145">
        <f t="shared" si="6"/>
        <v>0.84583333333333321</v>
      </c>
      <c r="L244" s="145">
        <v>0.89583333333333337</v>
      </c>
      <c r="M244" s="146">
        <v>0.90972222222222221</v>
      </c>
      <c r="N244" s="117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</row>
    <row r="245" spans="1:26" ht="15.75" customHeight="1" x14ac:dyDescent="0.2">
      <c r="A245" s="144" t="str">
        <f>TEXT(WEEKDAY(B245),"dddd")</f>
        <v>Sunday</v>
      </c>
      <c r="B245" s="109">
        <v>45900</v>
      </c>
      <c r="C245" s="145">
        <v>0.24236111111111111</v>
      </c>
      <c r="D245" s="146">
        <v>0.26041666666666669</v>
      </c>
      <c r="E245" s="145">
        <v>0.29444444444444445</v>
      </c>
      <c r="F245" s="145">
        <v>0.56874999999999998</v>
      </c>
      <c r="G245" s="146" t="s">
        <v>409</v>
      </c>
      <c r="H245" s="145">
        <v>0.72152777777777777</v>
      </c>
      <c r="I245" s="146">
        <v>0.75</v>
      </c>
      <c r="J245" s="145">
        <v>0.84097222222222223</v>
      </c>
      <c r="K245" s="145">
        <f t="shared" si="6"/>
        <v>0.84444444444444444</v>
      </c>
      <c r="L245" s="145">
        <v>0.89444444444444438</v>
      </c>
      <c r="M245" s="146">
        <v>0.90972222222222221</v>
      </c>
      <c r="N245" s="117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</row>
    <row r="246" spans="1:26" ht="15.75" customHeight="1" x14ac:dyDescent="0.2">
      <c r="A246" s="113" t="str">
        <f>TEXT(WEEKDAY(B246),"dddd")</f>
        <v>Monday</v>
      </c>
      <c r="B246" s="109">
        <v>45901</v>
      </c>
      <c r="C246" s="110">
        <v>0.24305555555555555</v>
      </c>
      <c r="D246" s="111">
        <v>0.2638888888888889</v>
      </c>
      <c r="E246" s="110">
        <v>0.2951388888888889</v>
      </c>
      <c r="F246" s="110">
        <v>0.56805555555555554</v>
      </c>
      <c r="G246" s="111">
        <v>0.58333333333333337</v>
      </c>
      <c r="H246" s="110">
        <v>0.72083333333333333</v>
      </c>
      <c r="I246" s="111">
        <v>0.75</v>
      </c>
      <c r="J246" s="110">
        <v>0.84027777777777779</v>
      </c>
      <c r="K246" s="110">
        <f t="shared" si="6"/>
        <v>0.84375</v>
      </c>
      <c r="L246" s="110">
        <v>0.8930555555555556</v>
      </c>
      <c r="M246" s="111">
        <v>0.89583333333333337</v>
      </c>
      <c r="N246" s="117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</row>
    <row r="247" spans="1:26" ht="15.75" customHeight="1" x14ac:dyDescent="0.2">
      <c r="A247" s="165" t="str">
        <f>TEXT(WEEKDAY(B247),"dddd")</f>
        <v>Tuesday</v>
      </c>
      <c r="B247" s="109">
        <v>45902</v>
      </c>
      <c r="C247" s="145">
        <v>0.24374999999999999</v>
      </c>
      <c r="D247" s="146">
        <v>0.2638888888888889</v>
      </c>
      <c r="E247" s="145">
        <v>0.29583333333333334</v>
      </c>
      <c r="F247" s="145">
        <v>0.56805555555555554</v>
      </c>
      <c r="G247" s="146">
        <v>0.58333333333333337</v>
      </c>
      <c r="H247" s="145">
        <v>0.72013888888888899</v>
      </c>
      <c r="I247" s="146">
        <v>0.75</v>
      </c>
      <c r="J247" s="145">
        <v>0.83888888888888891</v>
      </c>
      <c r="K247" s="145">
        <f t="shared" si="6"/>
        <v>0.84236111111111112</v>
      </c>
      <c r="L247" s="145">
        <v>0.89236111111111116</v>
      </c>
      <c r="M247" s="146">
        <v>0.89583333333333337</v>
      </c>
      <c r="N247" s="117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</row>
    <row r="248" spans="1:26" ht="15.75" customHeight="1" x14ac:dyDescent="0.2">
      <c r="A248" s="144" t="str">
        <f>TEXT(WEEKDAY(B248),"dddd")</f>
        <v>Wednesday</v>
      </c>
      <c r="B248" s="109">
        <v>45903</v>
      </c>
      <c r="C248" s="145">
        <v>0.24444444444444446</v>
      </c>
      <c r="D248" s="146">
        <v>0.2638888888888889</v>
      </c>
      <c r="E248" s="145">
        <v>0.29652777777777778</v>
      </c>
      <c r="F248" s="145">
        <v>0.56805555555555554</v>
      </c>
      <c r="G248" s="146">
        <v>0.58333333333333337</v>
      </c>
      <c r="H248" s="145">
        <v>0.71944444444444444</v>
      </c>
      <c r="I248" s="146">
        <v>0.75</v>
      </c>
      <c r="J248" s="145">
        <v>0.83750000000000002</v>
      </c>
      <c r="K248" s="145">
        <f t="shared" si="6"/>
        <v>0.84097222222222223</v>
      </c>
      <c r="L248" s="145">
        <v>0.89097222222222217</v>
      </c>
      <c r="M248" s="146">
        <v>0.89583333333333337</v>
      </c>
      <c r="N248" s="117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</row>
    <row r="249" spans="1:26" ht="15.75" customHeight="1" x14ac:dyDescent="0.2">
      <c r="A249" s="144" t="str">
        <f>TEXT(WEEKDAY(B249),"dddd")</f>
        <v>Thursday</v>
      </c>
      <c r="B249" s="109">
        <v>45904</v>
      </c>
      <c r="C249" s="145">
        <v>0.24513888888888888</v>
      </c>
      <c r="D249" s="146">
        <v>0.2638888888888889</v>
      </c>
      <c r="E249" s="145">
        <v>0.29722222222222222</v>
      </c>
      <c r="F249" s="145">
        <v>0.56736111111111109</v>
      </c>
      <c r="G249" s="146">
        <v>0.58333333333333337</v>
      </c>
      <c r="H249" s="145">
        <v>0.71944444444444444</v>
      </c>
      <c r="I249" s="146">
        <v>0.75</v>
      </c>
      <c r="J249" s="145">
        <v>0.83680555555555547</v>
      </c>
      <c r="K249" s="145">
        <f t="shared" si="6"/>
        <v>0.84027777777777768</v>
      </c>
      <c r="L249" s="145">
        <v>0.88958333333333339</v>
      </c>
      <c r="M249" s="146">
        <v>0.89583333333333337</v>
      </c>
      <c r="N249" s="117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</row>
    <row r="250" spans="1:26" ht="15.75" customHeight="1" x14ac:dyDescent="0.2">
      <c r="A250" s="144" t="str">
        <f>TEXT(WEEKDAY(B250),"dddd")</f>
        <v>Friday</v>
      </c>
      <c r="B250" s="109">
        <v>45905</v>
      </c>
      <c r="C250" s="145">
        <v>0.24583333333333335</v>
      </c>
      <c r="D250" s="146">
        <v>0.2638888888888889</v>
      </c>
      <c r="E250" s="145">
        <v>0.29791666666666666</v>
      </c>
      <c r="F250" s="145">
        <v>0.56736111111111109</v>
      </c>
      <c r="G250" s="146">
        <v>0.58333333333333337</v>
      </c>
      <c r="H250" s="145">
        <v>0.71875</v>
      </c>
      <c r="I250" s="146">
        <v>0.75</v>
      </c>
      <c r="J250" s="145">
        <v>0.8354166666666667</v>
      </c>
      <c r="K250" s="145">
        <f t="shared" si="6"/>
        <v>0.83888888888888891</v>
      </c>
      <c r="L250" s="145">
        <v>0.8881944444444444</v>
      </c>
      <c r="M250" s="146">
        <v>0.89583333333333337</v>
      </c>
      <c r="N250" s="117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</row>
    <row r="251" spans="1:26" ht="15.75" customHeight="1" x14ac:dyDescent="0.2">
      <c r="A251" s="144" t="str">
        <f>TEXT(WEEKDAY(B251),"dddd")</f>
        <v>Saturday</v>
      </c>
      <c r="B251" s="109">
        <v>45906</v>
      </c>
      <c r="C251" s="145">
        <v>0.24722222222222223</v>
      </c>
      <c r="D251" s="146">
        <v>0.2638888888888889</v>
      </c>
      <c r="E251" s="145">
        <v>0.2986111111111111</v>
      </c>
      <c r="F251" s="145">
        <v>0.56736111111111109</v>
      </c>
      <c r="G251" s="146">
        <v>0.58333333333333337</v>
      </c>
      <c r="H251" s="145">
        <v>0.71805555555555556</v>
      </c>
      <c r="I251" s="146">
        <v>0.75</v>
      </c>
      <c r="J251" s="145">
        <v>0.83472222222222225</v>
      </c>
      <c r="K251" s="145">
        <f t="shared" si="6"/>
        <v>0.83819444444444446</v>
      </c>
      <c r="L251" s="145">
        <v>0.88750000000000007</v>
      </c>
      <c r="M251" s="146">
        <v>0.89583333333333337</v>
      </c>
      <c r="N251" s="117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</row>
    <row r="252" spans="1:26" ht="15.75" customHeight="1" x14ac:dyDescent="0.2">
      <c r="A252" s="144" t="str">
        <f>TEXT(WEEKDAY(B252),"dddd")</f>
        <v>Sunday</v>
      </c>
      <c r="B252" s="109">
        <v>45907</v>
      </c>
      <c r="C252" s="145">
        <v>0.24791666666666667</v>
      </c>
      <c r="D252" s="146">
        <v>0.2638888888888889</v>
      </c>
      <c r="E252" s="145">
        <v>0.29930555555555555</v>
      </c>
      <c r="F252" s="145">
        <v>0.56666666666666665</v>
      </c>
      <c r="G252" s="146">
        <v>0.58333333333333337</v>
      </c>
      <c r="H252" s="145">
        <v>0.71736111111111101</v>
      </c>
      <c r="I252" s="146">
        <v>0.75</v>
      </c>
      <c r="J252" s="145">
        <v>0.83333333333333337</v>
      </c>
      <c r="K252" s="145">
        <f t="shared" si="6"/>
        <v>0.83680555555555558</v>
      </c>
      <c r="L252" s="145">
        <v>0.88611111111111107</v>
      </c>
      <c r="M252" s="146">
        <v>0.89583333333333337</v>
      </c>
      <c r="N252" s="117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</row>
    <row r="253" spans="1:26" ht="15.75" customHeight="1" x14ac:dyDescent="0.2">
      <c r="A253" s="144" t="str">
        <f>TEXT(WEEKDAY(B253),"dddd")</f>
        <v>Monday</v>
      </c>
      <c r="B253" s="109">
        <v>45908</v>
      </c>
      <c r="C253" s="145">
        <v>0.24861111111111112</v>
      </c>
      <c r="D253" s="146">
        <v>0.2638888888888889</v>
      </c>
      <c r="E253" s="145">
        <v>0.3</v>
      </c>
      <c r="F253" s="145">
        <v>0.56666666666666665</v>
      </c>
      <c r="G253" s="146">
        <v>0.58333333333333337</v>
      </c>
      <c r="H253" s="145">
        <v>0.71666666666666667</v>
      </c>
      <c r="I253" s="146">
        <v>0.75</v>
      </c>
      <c r="J253" s="145">
        <v>0.83263888888888893</v>
      </c>
      <c r="K253" s="145">
        <f t="shared" si="6"/>
        <v>0.83611111111111114</v>
      </c>
      <c r="L253" s="145">
        <v>0.8847222222222223</v>
      </c>
      <c r="M253" s="146">
        <v>0.89583333333333337</v>
      </c>
      <c r="N253" s="117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</row>
    <row r="254" spans="1:26" ht="15.75" customHeight="1" x14ac:dyDescent="0.2">
      <c r="A254" s="144" t="str">
        <f>TEXT(WEEKDAY(B254),"dddd")</f>
        <v>Tuesday</v>
      </c>
      <c r="B254" s="109">
        <v>45909</v>
      </c>
      <c r="C254" s="145">
        <v>0.24930555555555556</v>
      </c>
      <c r="D254" s="146">
        <v>0.2638888888888889</v>
      </c>
      <c r="E254" s="145">
        <v>0.30069444444444443</v>
      </c>
      <c r="F254" s="145">
        <v>0.56666666666666665</v>
      </c>
      <c r="G254" s="145">
        <v>0.58333333333333337</v>
      </c>
      <c r="H254" s="145">
        <v>0.71597222222222223</v>
      </c>
      <c r="I254" s="146">
        <v>0.75</v>
      </c>
      <c r="J254" s="145">
        <v>0.83124999999999993</v>
      </c>
      <c r="K254" s="145">
        <f t="shared" si="6"/>
        <v>0.83472222222222214</v>
      </c>
      <c r="L254" s="145">
        <v>0.8833333333333333</v>
      </c>
      <c r="M254" s="146">
        <v>0.89583333333333337</v>
      </c>
      <c r="N254" s="117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</row>
    <row r="255" spans="1:26" ht="15.75" customHeight="1" x14ac:dyDescent="0.2">
      <c r="A255" s="144" t="str">
        <f>TEXT(WEEKDAY(B255),"dddd")</f>
        <v>Wednesday</v>
      </c>
      <c r="B255" s="109">
        <v>45910</v>
      </c>
      <c r="C255" s="145">
        <v>0.25</v>
      </c>
      <c r="D255" s="146">
        <v>0.2638888888888889</v>
      </c>
      <c r="E255" s="145">
        <v>0.30069444444444443</v>
      </c>
      <c r="F255" s="145">
        <v>0.56597222222222221</v>
      </c>
      <c r="G255" s="146">
        <v>0.58333333333333337</v>
      </c>
      <c r="H255" s="145">
        <v>0.71527777777777779</v>
      </c>
      <c r="I255" s="146">
        <v>0.75</v>
      </c>
      <c r="J255" s="145">
        <v>0.82986111111111116</v>
      </c>
      <c r="K255" s="145">
        <f t="shared" si="6"/>
        <v>0.83333333333333337</v>
      </c>
      <c r="L255" s="145">
        <v>0.88263888888888886</v>
      </c>
      <c r="M255" s="146">
        <v>0.89583333333333337</v>
      </c>
      <c r="N255" s="117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</row>
    <row r="256" spans="1:26" ht="15.75" customHeight="1" x14ac:dyDescent="0.2">
      <c r="A256" s="113" t="str">
        <f>TEXT(WEEKDAY(B256),"dddd")</f>
        <v>Thursday</v>
      </c>
      <c r="B256" s="109">
        <v>45911</v>
      </c>
      <c r="C256" s="110">
        <v>0.25069444444444444</v>
      </c>
      <c r="D256" s="111">
        <v>0.27083333333333331</v>
      </c>
      <c r="E256" s="110">
        <v>0.30138888888888887</v>
      </c>
      <c r="F256" s="110">
        <v>0.56597222222222221</v>
      </c>
      <c r="G256" s="111">
        <v>0.58333333333333337</v>
      </c>
      <c r="H256" s="110">
        <v>0.71458333333333324</v>
      </c>
      <c r="I256" s="111">
        <v>0.73958333333333337</v>
      </c>
      <c r="J256" s="110">
        <v>0.82916666666666661</v>
      </c>
      <c r="K256" s="110">
        <f t="shared" si="6"/>
        <v>0.83263888888888882</v>
      </c>
      <c r="L256" s="110">
        <v>0.88124999999999998</v>
      </c>
      <c r="M256" s="111">
        <v>0.88541666666666663</v>
      </c>
      <c r="N256" s="117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</row>
    <row r="257" spans="1:26" ht="15.75" customHeight="1" x14ac:dyDescent="0.2">
      <c r="A257" s="165" t="str">
        <f>TEXT(WEEKDAY(B257),"dddd")</f>
        <v>Friday</v>
      </c>
      <c r="B257" s="109">
        <v>45912</v>
      </c>
      <c r="C257" s="145">
        <v>0.25138888888888888</v>
      </c>
      <c r="D257" s="146">
        <v>0.27083333333333331</v>
      </c>
      <c r="E257" s="145">
        <v>0.30208333333333331</v>
      </c>
      <c r="F257" s="145">
        <v>0.56527777777777777</v>
      </c>
      <c r="G257" s="146">
        <v>0.58333333333333337</v>
      </c>
      <c r="H257" s="145">
        <v>0.71388888888888891</v>
      </c>
      <c r="I257" s="146">
        <v>0.73958333333333337</v>
      </c>
      <c r="J257" s="145">
        <v>0.82777777777777783</v>
      </c>
      <c r="K257" s="145">
        <f t="shared" si="6"/>
        <v>0.83125000000000004</v>
      </c>
      <c r="L257" s="145">
        <v>0.87986111111111109</v>
      </c>
      <c r="M257" s="146">
        <v>0.88541666666666663</v>
      </c>
      <c r="N257" s="117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</row>
    <row r="258" spans="1:26" ht="15.75" customHeight="1" x14ac:dyDescent="0.2">
      <c r="A258" s="144" t="str">
        <f>TEXT(WEEKDAY(B258),"dddd")</f>
        <v>Saturday</v>
      </c>
      <c r="B258" s="109">
        <v>45913</v>
      </c>
      <c r="C258" s="145">
        <v>0.25208333333333333</v>
      </c>
      <c r="D258" s="146">
        <v>0.27083333333333331</v>
      </c>
      <c r="E258" s="145">
        <v>0.30277777777777776</v>
      </c>
      <c r="F258" s="145">
        <v>0.56527777777777777</v>
      </c>
      <c r="G258" s="146">
        <v>0.58333333333333337</v>
      </c>
      <c r="H258" s="145">
        <v>0.71319444444444446</v>
      </c>
      <c r="I258" s="146">
        <v>0.73958333333333337</v>
      </c>
      <c r="J258" s="145">
        <v>0.82638888888888884</v>
      </c>
      <c r="K258" s="145">
        <f t="shared" si="6"/>
        <v>0.82986111111111105</v>
      </c>
      <c r="L258" s="145">
        <v>0.87847222222222221</v>
      </c>
      <c r="M258" s="146">
        <v>0.88541666666666663</v>
      </c>
      <c r="N258" s="117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</row>
    <row r="259" spans="1:26" ht="15.75" customHeight="1" x14ac:dyDescent="0.2">
      <c r="A259" s="144" t="str">
        <f>TEXT(WEEKDAY(B259),"dddd")</f>
        <v>Sunday</v>
      </c>
      <c r="B259" s="109">
        <v>45914</v>
      </c>
      <c r="C259" s="145">
        <v>0.25277777777777777</v>
      </c>
      <c r="D259" s="146">
        <v>0.27083333333333331</v>
      </c>
      <c r="E259" s="145">
        <v>0.3034722222222222</v>
      </c>
      <c r="F259" s="145">
        <v>0.56527777777777777</v>
      </c>
      <c r="G259" s="146">
        <v>0.58333333333333337</v>
      </c>
      <c r="H259" s="145">
        <v>0.71250000000000002</v>
      </c>
      <c r="I259" s="146">
        <v>0.73958333333333337</v>
      </c>
      <c r="J259" s="145">
        <v>0.8256944444444444</v>
      </c>
      <c r="K259" s="145">
        <f t="shared" ref="K259:K322" si="7">J259+(5/1440)</f>
        <v>0.82916666666666661</v>
      </c>
      <c r="L259" s="145">
        <v>0.87708333333333333</v>
      </c>
      <c r="M259" s="146">
        <v>0.88541666666666663</v>
      </c>
      <c r="N259" s="117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</row>
    <row r="260" spans="1:26" ht="15.75" customHeight="1" x14ac:dyDescent="0.2">
      <c r="A260" s="144" t="str">
        <f>TEXT(WEEKDAY(B260),"dddd")</f>
        <v>Monday</v>
      </c>
      <c r="B260" s="109">
        <v>45915</v>
      </c>
      <c r="C260" s="145">
        <v>0.25347222222222221</v>
      </c>
      <c r="D260" s="146">
        <v>0.27083333333333331</v>
      </c>
      <c r="E260" s="145">
        <v>0.30416666666666664</v>
      </c>
      <c r="F260" s="145">
        <v>0.56458333333333333</v>
      </c>
      <c r="G260" s="146">
        <v>0.58333333333333337</v>
      </c>
      <c r="H260" s="145">
        <v>0.71180555555555547</v>
      </c>
      <c r="I260" s="146">
        <v>0.73958333333333337</v>
      </c>
      <c r="J260" s="145">
        <v>0.82430555555555562</v>
      </c>
      <c r="K260" s="145">
        <f t="shared" si="7"/>
        <v>0.82777777777777783</v>
      </c>
      <c r="L260" s="145">
        <v>0.87638888888888899</v>
      </c>
      <c r="M260" s="146">
        <v>0.88541666666666663</v>
      </c>
      <c r="N260" s="117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</row>
    <row r="261" spans="1:26" ht="15.75" customHeight="1" x14ac:dyDescent="0.2">
      <c r="A261" s="144" t="str">
        <f>TEXT(WEEKDAY(B261),"dddd")</f>
        <v>Tuesday</v>
      </c>
      <c r="B261" s="109">
        <v>45916</v>
      </c>
      <c r="C261" s="145">
        <v>0.25416666666666665</v>
      </c>
      <c r="D261" s="146">
        <v>0.27083333333333331</v>
      </c>
      <c r="E261" s="145">
        <v>0.30486111111111108</v>
      </c>
      <c r="F261" s="145">
        <v>0.56458333333333333</v>
      </c>
      <c r="G261" s="146">
        <v>0.58333333333333337</v>
      </c>
      <c r="H261" s="145">
        <v>0.71111111111111114</v>
      </c>
      <c r="I261" s="146">
        <v>0.73958333333333337</v>
      </c>
      <c r="J261" s="145">
        <v>0.82361111111111107</v>
      </c>
      <c r="K261" s="145">
        <f t="shared" si="7"/>
        <v>0.82708333333333328</v>
      </c>
      <c r="L261" s="145">
        <v>0.875</v>
      </c>
      <c r="M261" s="146">
        <v>0.88541666666666663</v>
      </c>
      <c r="N261" s="117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</row>
    <row r="262" spans="1:26" ht="15.75" customHeight="1" x14ac:dyDescent="0.2">
      <c r="A262" s="144" t="str">
        <f>TEXT(WEEKDAY(B262),"dddd")</f>
        <v>Wednesday</v>
      </c>
      <c r="B262" s="109">
        <v>45917</v>
      </c>
      <c r="C262" s="145">
        <v>0.25486111111111109</v>
      </c>
      <c r="D262" s="146">
        <v>0.27083333333333331</v>
      </c>
      <c r="E262" s="145">
        <v>0.30555555555555552</v>
      </c>
      <c r="F262" s="145">
        <v>0.56458333333333333</v>
      </c>
      <c r="G262" s="146">
        <v>0.58333333333333337</v>
      </c>
      <c r="H262" s="145">
        <v>0.7104166666666667</v>
      </c>
      <c r="I262" s="146">
        <v>0.73958333333333337</v>
      </c>
      <c r="J262" s="145">
        <v>0.8222222222222223</v>
      </c>
      <c r="K262" s="145">
        <f t="shared" si="7"/>
        <v>0.82569444444444451</v>
      </c>
      <c r="L262" s="145">
        <v>0.87361111111111101</v>
      </c>
      <c r="M262" s="146">
        <v>0.88541666666666663</v>
      </c>
      <c r="N262" s="117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</row>
    <row r="263" spans="1:26" ht="15.75" customHeight="1" x14ac:dyDescent="0.2">
      <c r="A263" s="144" t="str">
        <f>TEXT(WEEKDAY(B263),"dddd")</f>
        <v>Thursday</v>
      </c>
      <c r="B263" s="109">
        <v>45918</v>
      </c>
      <c r="C263" s="145">
        <v>0.25555555555555559</v>
      </c>
      <c r="D263" s="146">
        <v>0.27083333333333331</v>
      </c>
      <c r="E263" s="145">
        <v>0.30624999999999997</v>
      </c>
      <c r="F263" s="145">
        <v>0.56388888888888888</v>
      </c>
      <c r="G263" s="146">
        <v>0.58333333333333337</v>
      </c>
      <c r="H263" s="145">
        <v>0.70972222222222225</v>
      </c>
      <c r="I263" s="146">
        <v>0.73958333333333337</v>
      </c>
      <c r="J263" s="145">
        <v>0.8208333333333333</v>
      </c>
      <c r="K263" s="145">
        <f t="shared" si="7"/>
        <v>0.82430555555555551</v>
      </c>
      <c r="L263" s="145">
        <v>0.87291666666666667</v>
      </c>
      <c r="M263" s="146">
        <v>0.88541666666666663</v>
      </c>
      <c r="N263" s="117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</row>
    <row r="264" spans="1:26" ht="15.75" customHeight="1" x14ac:dyDescent="0.2">
      <c r="A264" s="144" t="str">
        <f>TEXT(WEEKDAY(B264),"dddd")</f>
        <v>Friday</v>
      </c>
      <c r="B264" s="109">
        <v>45919</v>
      </c>
      <c r="C264" s="145">
        <v>0.25625000000000003</v>
      </c>
      <c r="D264" s="146">
        <v>0.27083333333333331</v>
      </c>
      <c r="E264" s="145">
        <v>0.30694444444444441</v>
      </c>
      <c r="F264" s="145">
        <v>0.56388888888888888</v>
      </c>
      <c r="G264" s="146">
        <v>0.58333333333333337</v>
      </c>
      <c r="H264" s="145">
        <v>0.70833333333333337</v>
      </c>
      <c r="I264" s="146">
        <v>0.73958333333333337</v>
      </c>
      <c r="J264" s="145">
        <v>0.82013888888888886</v>
      </c>
      <c r="K264" s="145">
        <f t="shared" si="7"/>
        <v>0.82361111111111107</v>
      </c>
      <c r="L264" s="145">
        <v>0.87152777777777779</v>
      </c>
      <c r="M264" s="146">
        <v>0.88541666666666663</v>
      </c>
      <c r="N264" s="117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</row>
    <row r="265" spans="1:26" ht="15.75" customHeight="1" x14ac:dyDescent="0.2">
      <c r="A265" s="144" t="str">
        <f>TEXT(WEEKDAY(B265),"dddd")</f>
        <v>Saturday</v>
      </c>
      <c r="B265" s="109">
        <v>45920</v>
      </c>
      <c r="C265" s="145">
        <v>0.25694444444444448</v>
      </c>
      <c r="D265" s="146">
        <v>0.27083333333333331</v>
      </c>
      <c r="E265" s="145">
        <v>0.30763888888888891</v>
      </c>
      <c r="F265" s="145">
        <v>0.56388888888888888</v>
      </c>
      <c r="G265" s="146">
        <v>0.58333333333333337</v>
      </c>
      <c r="H265" s="145">
        <v>0.70763888888888893</v>
      </c>
      <c r="I265" s="146">
        <v>0.73958333333333337</v>
      </c>
      <c r="J265" s="145">
        <v>0.81874999999999998</v>
      </c>
      <c r="K265" s="145">
        <f t="shared" si="7"/>
        <v>0.82222222222222219</v>
      </c>
      <c r="L265" s="145">
        <v>0.87013888888888891</v>
      </c>
      <c r="M265" s="146">
        <v>0.88541666666666663</v>
      </c>
      <c r="N265" s="117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</row>
    <row r="266" spans="1:26" ht="15.75" customHeight="1" x14ac:dyDescent="0.2">
      <c r="A266" s="113" t="str">
        <f>TEXT(WEEKDAY(B266),"dddd")</f>
        <v>Sunday</v>
      </c>
      <c r="B266" s="109">
        <v>45921</v>
      </c>
      <c r="C266" s="110">
        <v>0.25763888888888892</v>
      </c>
      <c r="D266" s="111">
        <v>0.28125</v>
      </c>
      <c r="E266" s="110">
        <v>0.30763888888888891</v>
      </c>
      <c r="F266" s="110">
        <v>0.56319444444444444</v>
      </c>
      <c r="G266" s="111">
        <v>0.58333333333333337</v>
      </c>
      <c r="H266" s="110">
        <v>0.70694444444444438</v>
      </c>
      <c r="I266" s="111">
        <v>0.73958333333333337</v>
      </c>
      <c r="J266" s="110">
        <v>0.81736111111111109</v>
      </c>
      <c r="K266" s="110">
        <f t="shared" si="7"/>
        <v>0.8208333333333333</v>
      </c>
      <c r="L266" s="110">
        <v>0.86875000000000002</v>
      </c>
      <c r="M266" s="111">
        <v>0.87152777777777779</v>
      </c>
      <c r="N266" s="117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</row>
    <row r="267" spans="1:26" ht="15.75" customHeight="1" x14ac:dyDescent="0.2">
      <c r="A267" s="165" t="str">
        <f>TEXT(WEEKDAY(B267),"dddd")</f>
        <v>Monday</v>
      </c>
      <c r="B267" s="109">
        <v>45922</v>
      </c>
      <c r="C267" s="145">
        <v>0.25833333333333336</v>
      </c>
      <c r="D267" s="146">
        <v>0.28125</v>
      </c>
      <c r="E267" s="145">
        <v>0.30833333333333335</v>
      </c>
      <c r="F267" s="145">
        <v>0.56319444444444444</v>
      </c>
      <c r="G267" s="146">
        <v>0.58333333333333337</v>
      </c>
      <c r="H267" s="145">
        <v>0.70624999999999993</v>
      </c>
      <c r="I267" s="146">
        <v>0.73958333333333337</v>
      </c>
      <c r="J267" s="145">
        <v>0.81666666666666676</v>
      </c>
      <c r="K267" s="145">
        <f t="shared" si="7"/>
        <v>0.82013888888888897</v>
      </c>
      <c r="L267" s="145">
        <v>0.86805555555555547</v>
      </c>
      <c r="M267" s="146">
        <v>0.87152777777777779</v>
      </c>
      <c r="N267" s="117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</row>
    <row r="268" spans="1:26" ht="15.75" customHeight="1" x14ac:dyDescent="0.2">
      <c r="A268" s="144" t="str">
        <f>TEXT(WEEKDAY(B268),"dddd")</f>
        <v>Tuesday</v>
      </c>
      <c r="B268" s="109">
        <v>45923</v>
      </c>
      <c r="C268" s="145">
        <v>0.2590277777777778</v>
      </c>
      <c r="D268" s="146">
        <v>0.28125</v>
      </c>
      <c r="E268" s="145">
        <v>0.30902777777777779</v>
      </c>
      <c r="F268" s="145">
        <v>0.56319444444444444</v>
      </c>
      <c r="G268" s="146">
        <v>0.58333333333333337</v>
      </c>
      <c r="H268" s="145">
        <v>0.7055555555555556</v>
      </c>
      <c r="I268" s="146">
        <v>0.73958333333333337</v>
      </c>
      <c r="J268" s="145">
        <v>0.81527777777777777</v>
      </c>
      <c r="K268" s="145">
        <f t="shared" si="7"/>
        <v>0.81874999999999998</v>
      </c>
      <c r="L268" s="145">
        <v>0.8666666666666667</v>
      </c>
      <c r="M268" s="146">
        <v>0.87152777777777779</v>
      </c>
      <c r="N268" s="117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</row>
    <row r="269" spans="1:26" ht="15.75" customHeight="1" x14ac:dyDescent="0.2">
      <c r="A269" s="144" t="str">
        <f>TEXT(WEEKDAY(B269),"dddd")</f>
        <v>Wednesday</v>
      </c>
      <c r="B269" s="109">
        <v>45924</v>
      </c>
      <c r="C269" s="145">
        <v>0.25972222222222224</v>
      </c>
      <c r="D269" s="146">
        <v>0.28125</v>
      </c>
      <c r="E269" s="145">
        <v>0.30972222222222223</v>
      </c>
      <c r="F269" s="145">
        <v>0.5625</v>
      </c>
      <c r="G269" s="146">
        <v>0.58333333333333337</v>
      </c>
      <c r="H269" s="145">
        <v>0.70486111111111116</v>
      </c>
      <c r="I269" s="146">
        <v>0.73958333333333337</v>
      </c>
      <c r="J269" s="145">
        <v>0.81458333333333333</v>
      </c>
      <c r="K269" s="145">
        <f t="shared" si="7"/>
        <v>0.81805555555555554</v>
      </c>
      <c r="L269" s="145">
        <v>0.8652777777777777</v>
      </c>
      <c r="M269" s="146">
        <v>0.87152777777777779</v>
      </c>
      <c r="N269" s="117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</row>
    <row r="270" spans="1:26" ht="15.75" customHeight="1" x14ac:dyDescent="0.2">
      <c r="A270" s="144" t="str">
        <f>TEXT(WEEKDAY(B270),"dddd")</f>
        <v>Thursday</v>
      </c>
      <c r="B270" s="109">
        <v>45925</v>
      </c>
      <c r="C270" s="145">
        <v>0.26041666666666669</v>
      </c>
      <c r="D270" s="146">
        <v>0.28125</v>
      </c>
      <c r="E270" s="145">
        <v>0.31041666666666667</v>
      </c>
      <c r="F270" s="145">
        <v>0.5625</v>
      </c>
      <c r="G270" s="146">
        <v>0.58333333333333337</v>
      </c>
      <c r="H270" s="145">
        <v>0.70416666666666661</v>
      </c>
      <c r="I270" s="146">
        <v>0.73958333333333337</v>
      </c>
      <c r="J270" s="145">
        <v>0.81319444444444444</v>
      </c>
      <c r="K270" s="145">
        <f t="shared" si="7"/>
        <v>0.81666666666666665</v>
      </c>
      <c r="L270" s="145">
        <v>0.86458333333333337</v>
      </c>
      <c r="M270" s="146">
        <v>0.87152777777777779</v>
      </c>
      <c r="N270" s="117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</row>
    <row r="271" spans="1:26" ht="15.75" customHeight="1" x14ac:dyDescent="0.2">
      <c r="A271" s="144" t="str">
        <f>TEXT(WEEKDAY(B271),"dddd")</f>
        <v>Friday</v>
      </c>
      <c r="B271" s="109">
        <v>45926</v>
      </c>
      <c r="C271" s="145">
        <v>0.26111111111111113</v>
      </c>
      <c r="D271" s="146">
        <v>0.28125</v>
      </c>
      <c r="E271" s="145">
        <v>0.31111111111111112</v>
      </c>
      <c r="F271" s="145">
        <v>0.5625</v>
      </c>
      <c r="G271" s="146">
        <v>0.58333333333333337</v>
      </c>
      <c r="H271" s="145">
        <v>0.70347222222222217</v>
      </c>
      <c r="I271" s="146">
        <v>0.73958333333333337</v>
      </c>
      <c r="J271" s="145">
        <v>0.81180555555555556</v>
      </c>
      <c r="K271" s="145">
        <f t="shared" si="7"/>
        <v>0.81527777777777777</v>
      </c>
      <c r="L271" s="145">
        <v>0.86319444444444438</v>
      </c>
      <c r="M271" s="146">
        <v>0.87152777777777779</v>
      </c>
      <c r="N271" s="117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</row>
    <row r="272" spans="1:26" ht="15.75" customHeight="1" x14ac:dyDescent="0.2">
      <c r="A272" s="144" t="str">
        <f>TEXT(WEEKDAY(B272),"dddd")</f>
        <v>Saturday</v>
      </c>
      <c r="B272" s="109">
        <v>45927</v>
      </c>
      <c r="C272" s="145">
        <v>0.26180555555555557</v>
      </c>
      <c r="D272" s="146">
        <v>0.28125</v>
      </c>
      <c r="E272" s="145">
        <v>0.31180555555555556</v>
      </c>
      <c r="F272" s="145">
        <v>0.56180555555555556</v>
      </c>
      <c r="G272" s="146">
        <v>0.58333333333333337</v>
      </c>
      <c r="H272" s="145">
        <v>0.70277777777777783</v>
      </c>
      <c r="I272" s="146">
        <v>0.73958333333333337</v>
      </c>
      <c r="J272" s="145">
        <v>0.81111111111111101</v>
      </c>
      <c r="K272" s="145">
        <f t="shared" si="7"/>
        <v>0.81458333333333321</v>
      </c>
      <c r="L272" s="145">
        <v>0.8618055555555556</v>
      </c>
      <c r="M272" s="146">
        <v>0.87152777777777779</v>
      </c>
      <c r="N272" s="117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</row>
    <row r="273" spans="1:26" ht="15.75" customHeight="1" x14ac:dyDescent="0.2">
      <c r="A273" s="144" t="str">
        <f>TEXT(WEEKDAY(B273),"dddd")</f>
        <v>Sunday</v>
      </c>
      <c r="B273" s="109">
        <v>45928</v>
      </c>
      <c r="C273" s="145">
        <v>0.26250000000000001</v>
      </c>
      <c r="D273" s="146">
        <v>0.28125</v>
      </c>
      <c r="E273" s="145">
        <v>0.3125</v>
      </c>
      <c r="F273" s="145">
        <v>0.56180555555555556</v>
      </c>
      <c r="G273" s="146">
        <v>0.58333333333333337</v>
      </c>
      <c r="H273" s="145">
        <v>0.70138888888888884</v>
      </c>
      <c r="I273" s="146">
        <v>0.73958333333333337</v>
      </c>
      <c r="J273" s="145">
        <v>0.80972222222222223</v>
      </c>
      <c r="K273" s="145">
        <f t="shared" si="7"/>
        <v>0.81319444444444444</v>
      </c>
      <c r="L273" s="145">
        <v>0.86111111111111116</v>
      </c>
      <c r="M273" s="146">
        <v>0.87152777777777779</v>
      </c>
      <c r="N273" s="117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</row>
    <row r="274" spans="1:26" ht="15.75" customHeight="1" x14ac:dyDescent="0.2">
      <c r="A274" s="144" t="str">
        <f>TEXT(WEEKDAY(B274),"dddd")</f>
        <v>Monday</v>
      </c>
      <c r="B274" s="109">
        <v>45929</v>
      </c>
      <c r="C274" s="145">
        <v>0.26319444444444445</v>
      </c>
      <c r="D274" s="146">
        <v>0.28125</v>
      </c>
      <c r="E274" s="145">
        <v>0.31319444444444444</v>
      </c>
      <c r="F274" s="145">
        <v>0.56180555555555556</v>
      </c>
      <c r="G274" s="146">
        <v>0.58333333333333337</v>
      </c>
      <c r="H274" s="145">
        <v>0.7006944444444444</v>
      </c>
      <c r="I274" s="146">
        <v>0.73958333333333337</v>
      </c>
      <c r="J274" s="145">
        <v>0.80902777777777779</v>
      </c>
      <c r="K274" s="145">
        <f t="shared" si="7"/>
        <v>0.8125</v>
      </c>
      <c r="L274" s="145">
        <v>0.85972222222222217</v>
      </c>
      <c r="M274" s="146">
        <v>0.87152777777777779</v>
      </c>
      <c r="N274" s="117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</row>
    <row r="275" spans="1:26" ht="15.75" customHeight="1" x14ac:dyDescent="0.2">
      <c r="A275" s="144" t="str">
        <f>TEXT(WEEKDAY(B275),"dddd")</f>
        <v>Tuesday</v>
      </c>
      <c r="B275" s="109">
        <v>45930</v>
      </c>
      <c r="C275" s="145">
        <v>0.2638888888888889</v>
      </c>
      <c r="D275" s="146">
        <v>0.28125</v>
      </c>
      <c r="E275" s="145">
        <v>0.31388888888888888</v>
      </c>
      <c r="F275" s="145">
        <v>0.56111111111111112</v>
      </c>
      <c r="G275" s="146">
        <v>0.58333333333333337</v>
      </c>
      <c r="H275" s="145">
        <v>0.70000000000000007</v>
      </c>
      <c r="I275" s="146">
        <v>0.73958333333333337</v>
      </c>
      <c r="J275" s="145">
        <v>0.80763888888888891</v>
      </c>
      <c r="K275" s="145">
        <f t="shared" si="7"/>
        <v>0.81111111111111112</v>
      </c>
      <c r="L275" s="145">
        <v>0.85833333333333339</v>
      </c>
      <c r="M275" s="146">
        <v>0.87152777777777779</v>
      </c>
      <c r="N275" s="117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</row>
    <row r="276" spans="1:26" ht="15.75" customHeight="1" x14ac:dyDescent="0.2">
      <c r="A276" s="113" t="str">
        <f>TEXT(WEEKDAY(B276),"dddd")</f>
        <v>Wednesday</v>
      </c>
      <c r="B276" s="109">
        <v>45931</v>
      </c>
      <c r="C276" s="110">
        <v>0.26458333333333334</v>
      </c>
      <c r="D276" s="111">
        <v>0.28125</v>
      </c>
      <c r="E276" s="110">
        <v>0.31458333333333333</v>
      </c>
      <c r="F276" s="110">
        <v>0.56111111111111112</v>
      </c>
      <c r="G276" s="111">
        <v>0.58333333333333337</v>
      </c>
      <c r="H276" s="110">
        <v>0.69930555555555562</v>
      </c>
      <c r="I276" s="111">
        <v>0.72916666666666663</v>
      </c>
      <c r="J276" s="110">
        <v>0.80625000000000002</v>
      </c>
      <c r="K276" s="110">
        <f t="shared" si="7"/>
        <v>0.80972222222222223</v>
      </c>
      <c r="L276" s="110">
        <v>0.85763888888888884</v>
      </c>
      <c r="M276" s="111">
        <v>0.86111111111111116</v>
      </c>
      <c r="N276" s="117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</row>
    <row r="277" spans="1:26" ht="15.75" customHeight="1" x14ac:dyDescent="0.2">
      <c r="A277" s="165" t="str">
        <f>TEXT(WEEKDAY(B277),"dddd")</f>
        <v>Thursday</v>
      </c>
      <c r="B277" s="109">
        <v>45932</v>
      </c>
      <c r="C277" s="145">
        <v>0.26527777777777778</v>
      </c>
      <c r="D277" s="146">
        <v>0.28125</v>
      </c>
      <c r="E277" s="145">
        <v>0.31527777777777777</v>
      </c>
      <c r="F277" s="145">
        <v>0.56111111111111112</v>
      </c>
      <c r="G277" s="146">
        <v>0.58333333333333337</v>
      </c>
      <c r="H277" s="145">
        <v>0.69861111111111107</v>
      </c>
      <c r="I277" s="146">
        <v>0.72916666666666663</v>
      </c>
      <c r="J277" s="145">
        <v>0.80555555555555547</v>
      </c>
      <c r="K277" s="145">
        <f t="shared" si="7"/>
        <v>0.80902777777777768</v>
      </c>
      <c r="L277" s="145">
        <v>0.85625000000000007</v>
      </c>
      <c r="M277" s="146">
        <v>0.86111111111111116</v>
      </c>
      <c r="N277" s="117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</row>
    <row r="278" spans="1:26" ht="15.75" customHeight="1" x14ac:dyDescent="0.2">
      <c r="A278" s="144" t="str">
        <f>TEXT(WEEKDAY(B278),"dddd")</f>
        <v>Friday</v>
      </c>
      <c r="B278" s="109">
        <v>45933</v>
      </c>
      <c r="C278" s="145">
        <v>0.26597222222222222</v>
      </c>
      <c r="D278" s="146">
        <v>0.28125</v>
      </c>
      <c r="E278" s="145">
        <v>0.31597222222222221</v>
      </c>
      <c r="F278" s="145">
        <v>0.56041666666666667</v>
      </c>
      <c r="G278" s="146">
        <v>0.58333333333333337</v>
      </c>
      <c r="H278" s="145">
        <v>0.69791666666666663</v>
      </c>
      <c r="I278" s="146">
        <v>0.72916666666666663</v>
      </c>
      <c r="J278" s="145">
        <v>0.8041666666666667</v>
      </c>
      <c r="K278" s="145">
        <f t="shared" si="7"/>
        <v>0.80763888888888891</v>
      </c>
      <c r="L278" s="145">
        <v>0.85486111111111107</v>
      </c>
      <c r="M278" s="146">
        <v>0.86111111111111116</v>
      </c>
      <c r="N278" s="117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</row>
    <row r="279" spans="1:26" ht="15.75" customHeight="1" x14ac:dyDescent="0.2">
      <c r="A279" s="144" t="str">
        <f>TEXT(WEEKDAY(B279),"dddd")</f>
        <v>Saturday</v>
      </c>
      <c r="B279" s="109">
        <v>45934</v>
      </c>
      <c r="C279" s="145">
        <v>0.26666666666666666</v>
      </c>
      <c r="D279" s="146">
        <v>0.28125</v>
      </c>
      <c r="E279" s="145">
        <v>0.31666666666666665</v>
      </c>
      <c r="F279" s="145">
        <v>0.56041666666666667</v>
      </c>
      <c r="G279" s="146">
        <v>0.58333333333333337</v>
      </c>
      <c r="H279" s="145">
        <v>0.6972222222222223</v>
      </c>
      <c r="I279" s="146">
        <v>0.72916666666666663</v>
      </c>
      <c r="J279" s="145">
        <v>0.80347222222222225</v>
      </c>
      <c r="K279" s="145">
        <f t="shared" si="7"/>
        <v>0.80694444444444446</v>
      </c>
      <c r="L279" s="145">
        <v>0.85416666666666663</v>
      </c>
      <c r="M279" s="146">
        <v>0.86111111111111116</v>
      </c>
      <c r="N279" s="117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</row>
    <row r="280" spans="1:26" ht="15.75" customHeight="1" x14ac:dyDescent="0.2">
      <c r="A280" s="144" t="str">
        <f>TEXT(WEEKDAY(B280),"dddd")</f>
        <v>Sunday</v>
      </c>
      <c r="B280" s="109">
        <v>45935</v>
      </c>
      <c r="C280" s="145">
        <v>0.2673611111111111</v>
      </c>
      <c r="D280" s="146">
        <v>0.28125</v>
      </c>
      <c r="E280" s="145">
        <v>0.31736111111111115</v>
      </c>
      <c r="F280" s="145">
        <v>0.56041666666666667</v>
      </c>
      <c r="G280" s="146">
        <v>0.58333333333333337</v>
      </c>
      <c r="H280" s="145">
        <v>0.6958333333333333</v>
      </c>
      <c r="I280" s="146">
        <v>0.72916666666666663</v>
      </c>
      <c r="J280" s="145">
        <v>0.80208333333333337</v>
      </c>
      <c r="K280" s="145">
        <f t="shared" si="7"/>
        <v>0.80555555555555558</v>
      </c>
      <c r="L280" s="145">
        <v>0.85277777777777775</v>
      </c>
      <c r="M280" s="146">
        <v>0.86111111111111116</v>
      </c>
      <c r="N280" s="117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</row>
    <row r="281" spans="1:26" ht="15.75" customHeight="1" x14ac:dyDescent="0.2">
      <c r="A281" s="144" t="str">
        <f>TEXT(WEEKDAY(B281),"dddd")</f>
        <v>Monday</v>
      </c>
      <c r="B281" s="109">
        <v>45936</v>
      </c>
      <c r="C281" s="145">
        <v>0.26805555555555555</v>
      </c>
      <c r="D281" s="146">
        <v>0.28125</v>
      </c>
      <c r="E281" s="145">
        <v>0.31805555555555554</v>
      </c>
      <c r="F281" s="145">
        <v>0.55972222222222223</v>
      </c>
      <c r="G281" s="146">
        <v>0.58333333333333337</v>
      </c>
      <c r="H281" s="145">
        <v>0.69513888888888886</v>
      </c>
      <c r="I281" s="146">
        <v>0.72916666666666663</v>
      </c>
      <c r="J281" s="145">
        <v>0.80069444444444438</v>
      </c>
      <c r="K281" s="145">
        <f t="shared" si="7"/>
        <v>0.80416666666666659</v>
      </c>
      <c r="L281" s="145">
        <v>0.8520833333333333</v>
      </c>
      <c r="M281" s="146">
        <v>0.86111111111111116</v>
      </c>
      <c r="N281" s="117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</row>
    <row r="282" spans="1:26" ht="15.75" customHeight="1" x14ac:dyDescent="0.2">
      <c r="A282" s="144" t="str">
        <f>TEXT(WEEKDAY(B282),"dddd")</f>
        <v>Tuesday</v>
      </c>
      <c r="B282" s="109">
        <v>45937</v>
      </c>
      <c r="C282" s="145">
        <v>0.26874999999999999</v>
      </c>
      <c r="D282" s="146">
        <v>0.28125</v>
      </c>
      <c r="E282" s="145">
        <v>0.31875000000000003</v>
      </c>
      <c r="F282" s="145">
        <v>0.55972222222222223</v>
      </c>
      <c r="G282" s="146">
        <v>0.58333333333333337</v>
      </c>
      <c r="H282" s="145">
        <v>0.69444444444444453</v>
      </c>
      <c r="I282" s="146">
        <v>0.72916666666666663</v>
      </c>
      <c r="J282" s="145">
        <v>0.79999999999999993</v>
      </c>
      <c r="K282" s="145">
        <f t="shared" si="7"/>
        <v>0.80347222222222214</v>
      </c>
      <c r="L282" s="145">
        <v>0.85069444444444453</v>
      </c>
      <c r="M282" s="146">
        <v>0.86111111111111116</v>
      </c>
      <c r="N282" s="117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</row>
    <row r="283" spans="1:26" ht="15.75" customHeight="1" x14ac:dyDescent="0.2">
      <c r="A283" s="144" t="str">
        <f>TEXT(WEEKDAY(B283),"dddd")</f>
        <v>Wednesday</v>
      </c>
      <c r="B283" s="109">
        <v>45938</v>
      </c>
      <c r="C283" s="145">
        <v>0.26944444444444443</v>
      </c>
      <c r="D283" s="146">
        <v>0.28125</v>
      </c>
      <c r="E283" s="145">
        <v>0.31944444444444448</v>
      </c>
      <c r="F283" s="145">
        <v>0.55972222222222223</v>
      </c>
      <c r="G283" s="146">
        <v>0.58333333333333337</v>
      </c>
      <c r="H283" s="145">
        <v>0.69374999999999998</v>
      </c>
      <c r="I283" s="146">
        <v>0.72916666666666663</v>
      </c>
      <c r="J283" s="145">
        <v>0.79861111111111116</v>
      </c>
      <c r="K283" s="145">
        <f t="shared" si="7"/>
        <v>0.80208333333333337</v>
      </c>
      <c r="L283" s="145">
        <v>0.85</v>
      </c>
      <c r="M283" s="146">
        <v>0.86111111111111116</v>
      </c>
      <c r="N283" s="117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</row>
    <row r="284" spans="1:26" ht="15.75" customHeight="1" x14ac:dyDescent="0.2">
      <c r="A284" s="144" t="str">
        <f>TEXT(WEEKDAY(B284),"dddd")</f>
        <v>Thursday</v>
      </c>
      <c r="B284" s="109">
        <v>45939</v>
      </c>
      <c r="C284" s="145">
        <v>0.27013888888888887</v>
      </c>
      <c r="D284" s="146">
        <v>0.28125</v>
      </c>
      <c r="E284" s="145">
        <v>0.32013888888888892</v>
      </c>
      <c r="F284" s="145">
        <v>0.55902777777777779</v>
      </c>
      <c r="G284" s="146">
        <v>0.58333333333333337</v>
      </c>
      <c r="H284" s="145">
        <v>0.69305555555555554</v>
      </c>
      <c r="I284" s="146">
        <v>0.72916666666666663</v>
      </c>
      <c r="J284" s="145">
        <v>0.79791666666666661</v>
      </c>
      <c r="K284" s="145">
        <f t="shared" si="7"/>
        <v>0.80138888888888882</v>
      </c>
      <c r="L284" s="145">
        <v>0.84861111111111109</v>
      </c>
      <c r="M284" s="146">
        <v>0.86111111111111116</v>
      </c>
      <c r="N284" s="117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</row>
    <row r="285" spans="1:26" ht="15.75" customHeight="1" x14ac:dyDescent="0.2">
      <c r="A285" s="144" t="str">
        <f>TEXT(WEEKDAY(B285),"dddd")</f>
        <v>Friday</v>
      </c>
      <c r="B285" s="109">
        <v>45940</v>
      </c>
      <c r="C285" s="145">
        <v>0.27083333333333331</v>
      </c>
      <c r="D285" s="146">
        <v>0.28125</v>
      </c>
      <c r="E285" s="145">
        <v>0.32083333333333336</v>
      </c>
      <c r="F285" s="145">
        <v>0.55902777777777779</v>
      </c>
      <c r="G285" s="146">
        <v>0.58333333333333337</v>
      </c>
      <c r="H285" s="145">
        <v>0.69236111111111109</v>
      </c>
      <c r="I285" s="146">
        <v>0.72916666666666663</v>
      </c>
      <c r="J285" s="145">
        <v>0.79652777777777783</v>
      </c>
      <c r="K285" s="145">
        <f t="shared" si="7"/>
        <v>0.8</v>
      </c>
      <c r="L285" s="145">
        <v>0.84791666666666676</v>
      </c>
      <c r="M285" s="146">
        <v>0.86111111111111116</v>
      </c>
      <c r="N285" s="117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</row>
    <row r="286" spans="1:26" ht="15.75" customHeight="1" x14ac:dyDescent="0.2">
      <c r="A286" s="113" t="str">
        <f>TEXT(WEEKDAY(B286),"dddd")</f>
        <v>Saturday</v>
      </c>
      <c r="B286" s="109">
        <v>45941</v>
      </c>
      <c r="C286" s="110">
        <v>0.27152777777777776</v>
      </c>
      <c r="D286" s="111">
        <v>0.29166666666666669</v>
      </c>
      <c r="E286" s="110">
        <v>0.3215277777777778</v>
      </c>
      <c r="F286" s="110">
        <v>0.55902777777777779</v>
      </c>
      <c r="G286" s="111">
        <v>0.58333333333333337</v>
      </c>
      <c r="H286" s="110">
        <v>0.69166666666666676</v>
      </c>
      <c r="I286" s="111">
        <v>0.71875</v>
      </c>
      <c r="J286" s="110">
        <v>0.79583333333333339</v>
      </c>
      <c r="K286" s="110">
        <f t="shared" si="7"/>
        <v>0.7993055555555556</v>
      </c>
      <c r="L286" s="110">
        <v>0.84652777777777777</v>
      </c>
      <c r="M286" s="111">
        <v>0.85069444444444453</v>
      </c>
      <c r="N286" s="117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</row>
    <row r="287" spans="1:26" ht="15.75" customHeight="1" x14ac:dyDescent="0.2">
      <c r="A287" s="165" t="str">
        <f>TEXT(WEEKDAY(B287),"dddd")</f>
        <v>Sunday</v>
      </c>
      <c r="B287" s="109">
        <v>45942</v>
      </c>
      <c r="C287" s="145">
        <v>0.2722222222222222</v>
      </c>
      <c r="D287" s="146">
        <v>0.29166666666666669</v>
      </c>
      <c r="E287" s="145">
        <v>0.32222222222222224</v>
      </c>
      <c r="F287" s="145">
        <v>0.55902777777777779</v>
      </c>
      <c r="G287" s="146">
        <v>0.58333333333333337</v>
      </c>
      <c r="H287" s="145">
        <v>0.69027777777777777</v>
      </c>
      <c r="I287" s="146">
        <v>0.71875</v>
      </c>
      <c r="J287" s="145">
        <v>0.7944444444444444</v>
      </c>
      <c r="K287" s="145">
        <f t="shared" si="7"/>
        <v>0.79791666666666661</v>
      </c>
      <c r="L287" s="145">
        <v>0.84583333333333333</v>
      </c>
      <c r="M287" s="146">
        <v>0.85069444444444453</v>
      </c>
      <c r="N287" s="117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</row>
    <row r="288" spans="1:26" ht="15.75" customHeight="1" x14ac:dyDescent="0.2">
      <c r="A288" s="144" t="str">
        <f>TEXT(WEEKDAY(B288),"dddd")</f>
        <v>Monday</v>
      </c>
      <c r="B288" s="109">
        <v>45943</v>
      </c>
      <c r="C288" s="145">
        <v>0.27291666666666664</v>
      </c>
      <c r="D288" s="146">
        <v>0.29166666666666669</v>
      </c>
      <c r="E288" s="145">
        <v>0.32291666666666669</v>
      </c>
      <c r="F288" s="145">
        <v>0.55833333333333335</v>
      </c>
      <c r="G288" s="146">
        <v>0.58333333333333337</v>
      </c>
      <c r="H288" s="145">
        <v>0.68958333333333333</v>
      </c>
      <c r="I288" s="146">
        <v>0.71875</v>
      </c>
      <c r="J288" s="145">
        <v>0.79375000000000007</v>
      </c>
      <c r="K288" s="145">
        <f t="shared" si="7"/>
        <v>0.79722222222222228</v>
      </c>
      <c r="L288" s="145">
        <v>0.84444444444444444</v>
      </c>
      <c r="M288" s="146">
        <v>0.85069444444444453</v>
      </c>
      <c r="N288" s="117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</row>
    <row r="289" spans="1:26" ht="15.75" customHeight="1" x14ac:dyDescent="0.2">
      <c r="A289" s="144" t="str">
        <f>TEXT(WEEKDAY(B289),"dddd")</f>
        <v>Tuesday</v>
      </c>
      <c r="B289" s="109">
        <v>45944</v>
      </c>
      <c r="C289" s="145">
        <v>0.27361111111111108</v>
      </c>
      <c r="D289" s="146">
        <v>0.29166666666666669</v>
      </c>
      <c r="E289" s="145">
        <v>0.32361111111111113</v>
      </c>
      <c r="F289" s="145">
        <v>0.55833333333333335</v>
      </c>
      <c r="G289" s="146">
        <v>0.58333333333333337</v>
      </c>
      <c r="H289" s="145">
        <v>0.68888888888888899</v>
      </c>
      <c r="I289" s="146">
        <v>0.71875</v>
      </c>
      <c r="J289" s="145">
        <v>0.79236111111111107</v>
      </c>
      <c r="K289" s="145">
        <f t="shared" si="7"/>
        <v>0.79583333333333328</v>
      </c>
      <c r="L289" s="145">
        <v>0.84375</v>
      </c>
      <c r="M289" s="146">
        <v>0.85069444444444453</v>
      </c>
      <c r="N289" s="117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</row>
    <row r="290" spans="1:26" ht="15.75" customHeight="1" x14ac:dyDescent="0.2">
      <c r="A290" s="144" t="str">
        <f>TEXT(WEEKDAY(B290),"dddd")</f>
        <v>Wednesday</v>
      </c>
      <c r="B290" s="109">
        <v>45945</v>
      </c>
      <c r="C290" s="145">
        <v>0.27430555555555552</v>
      </c>
      <c r="D290" s="146">
        <v>0.29166666666666669</v>
      </c>
      <c r="E290" s="145">
        <v>0.32430555555555557</v>
      </c>
      <c r="F290" s="145">
        <v>0.55833333333333335</v>
      </c>
      <c r="G290" s="146">
        <v>0.58333333333333337</v>
      </c>
      <c r="H290" s="145">
        <v>0.68819444444444444</v>
      </c>
      <c r="I290" s="146">
        <v>0.71875</v>
      </c>
      <c r="J290" s="145">
        <v>0.79166666666666663</v>
      </c>
      <c r="K290" s="145">
        <f t="shared" si="7"/>
        <v>0.79513888888888884</v>
      </c>
      <c r="L290" s="145">
        <v>0.84236111111111101</v>
      </c>
      <c r="M290" s="146">
        <v>0.85069444444444453</v>
      </c>
      <c r="N290" s="117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</row>
    <row r="291" spans="1:26" ht="15.75" customHeight="1" x14ac:dyDescent="0.2">
      <c r="A291" s="144" t="str">
        <f>TEXT(WEEKDAY(B291),"dddd")</f>
        <v>Thursday</v>
      </c>
      <c r="B291" s="109">
        <v>45946</v>
      </c>
      <c r="C291" s="145">
        <v>0.27499999999999997</v>
      </c>
      <c r="D291" s="146">
        <v>0.29166666666666669</v>
      </c>
      <c r="E291" s="145">
        <v>0.32500000000000001</v>
      </c>
      <c r="F291" s="145">
        <v>0.55833333333333335</v>
      </c>
      <c r="G291" s="146">
        <v>0.58333333333333337</v>
      </c>
      <c r="H291" s="145">
        <v>0.6875</v>
      </c>
      <c r="I291" s="146">
        <v>0.71875</v>
      </c>
      <c r="J291" s="145">
        <v>0.79027777777777775</v>
      </c>
      <c r="K291" s="145">
        <f t="shared" si="7"/>
        <v>0.79374999999999996</v>
      </c>
      <c r="L291" s="145">
        <v>0.84166666666666667</v>
      </c>
      <c r="M291" s="146">
        <v>0.85069444444444453</v>
      </c>
      <c r="N291" s="117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</row>
    <row r="292" spans="1:26" ht="15.75" customHeight="1" x14ac:dyDescent="0.2">
      <c r="A292" s="144" t="str">
        <f>TEXT(WEEKDAY(B292),"dddd")</f>
        <v>Friday</v>
      </c>
      <c r="B292" s="109">
        <v>45947</v>
      </c>
      <c r="C292" s="145">
        <v>0.27569444444444446</v>
      </c>
      <c r="D292" s="146">
        <v>0.29166666666666669</v>
      </c>
      <c r="E292" s="145">
        <v>0.32569444444444445</v>
      </c>
      <c r="F292" s="145">
        <v>0.55833333333333335</v>
      </c>
      <c r="G292" s="146">
        <v>0.58333333333333337</v>
      </c>
      <c r="H292" s="145">
        <v>0.68680555555555556</v>
      </c>
      <c r="I292" s="146">
        <v>0.71875</v>
      </c>
      <c r="J292" s="145">
        <v>0.7895833333333333</v>
      </c>
      <c r="K292" s="145">
        <f t="shared" si="7"/>
        <v>0.79305555555555551</v>
      </c>
      <c r="L292" s="145">
        <v>0.84027777777777779</v>
      </c>
      <c r="M292" s="146">
        <v>0.85069444444444453</v>
      </c>
      <c r="N292" s="117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</row>
    <row r="293" spans="1:26" ht="15.75" customHeight="1" x14ac:dyDescent="0.2">
      <c r="A293" s="144" t="str">
        <f>TEXT(WEEKDAY(B293),"dddd")</f>
        <v>Saturday</v>
      </c>
      <c r="B293" s="109">
        <v>45948</v>
      </c>
      <c r="C293" s="145">
        <v>0.27638888888888885</v>
      </c>
      <c r="D293" s="146">
        <v>0.29166666666666669</v>
      </c>
      <c r="E293" s="145">
        <v>0.3263888888888889</v>
      </c>
      <c r="F293" s="145">
        <v>0.55763888888888891</v>
      </c>
      <c r="G293" s="146">
        <v>0.58333333333333337</v>
      </c>
      <c r="H293" s="145">
        <v>0.68611111111111101</v>
      </c>
      <c r="I293" s="146">
        <v>0.71875</v>
      </c>
      <c r="J293" s="145">
        <v>0.78819444444444453</v>
      </c>
      <c r="K293" s="145">
        <f t="shared" si="7"/>
        <v>0.79166666666666674</v>
      </c>
      <c r="L293" s="145">
        <v>0.83958333333333324</v>
      </c>
      <c r="M293" s="146">
        <v>0.85069444444444453</v>
      </c>
      <c r="N293" s="117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</row>
    <row r="294" spans="1:26" ht="15.75" customHeight="1" x14ac:dyDescent="0.2">
      <c r="A294" s="144" t="str">
        <f>TEXT(WEEKDAY(B294),"dddd")</f>
        <v>Sunday</v>
      </c>
      <c r="B294" s="109">
        <v>45949</v>
      </c>
      <c r="C294" s="145">
        <v>0.27708333333333335</v>
      </c>
      <c r="D294" s="146">
        <v>0.29166666666666669</v>
      </c>
      <c r="E294" s="145">
        <v>0.32708333333333334</v>
      </c>
      <c r="F294" s="145">
        <v>0.55763888888888891</v>
      </c>
      <c r="G294" s="146">
        <v>0.58333333333333337</v>
      </c>
      <c r="H294" s="145">
        <v>0.68541666666666667</v>
      </c>
      <c r="I294" s="146">
        <v>0.71875</v>
      </c>
      <c r="J294" s="145">
        <v>0.78749999999999998</v>
      </c>
      <c r="K294" s="145">
        <f t="shared" si="7"/>
        <v>0.79097222222222219</v>
      </c>
      <c r="L294" s="145">
        <v>0.83888888888888891</v>
      </c>
      <c r="M294" s="146">
        <v>0.85069444444444453</v>
      </c>
      <c r="N294" s="117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</row>
    <row r="295" spans="1:26" ht="15.75" customHeight="1" x14ac:dyDescent="0.2">
      <c r="A295" s="144" t="str">
        <f>TEXT(WEEKDAY(B295),"dddd")</f>
        <v>Monday</v>
      </c>
      <c r="B295" s="109">
        <v>45950</v>
      </c>
      <c r="C295" s="145">
        <v>0.27708333333333335</v>
      </c>
      <c r="D295" s="146">
        <v>0.29166666666666669</v>
      </c>
      <c r="E295" s="145">
        <v>0.32777777777777778</v>
      </c>
      <c r="F295" s="145">
        <v>0.55763888888888891</v>
      </c>
      <c r="G295" s="146">
        <v>0.58333333333333337</v>
      </c>
      <c r="H295" s="145">
        <v>0.68472222222222223</v>
      </c>
      <c r="I295" s="146">
        <v>0.71875</v>
      </c>
      <c r="J295" s="145">
        <v>0.78680555555555554</v>
      </c>
      <c r="K295" s="145">
        <f t="shared" si="7"/>
        <v>0.79027777777777775</v>
      </c>
      <c r="L295" s="145">
        <v>0.83750000000000002</v>
      </c>
      <c r="M295" s="146">
        <v>0.85069444444444453</v>
      </c>
      <c r="N295" s="117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</row>
    <row r="296" spans="1:26" ht="15.75" customHeight="1" x14ac:dyDescent="0.2">
      <c r="A296" s="113" t="str">
        <f>TEXT(WEEKDAY(B296),"dddd")</f>
        <v>Tuesday</v>
      </c>
      <c r="B296" s="109">
        <v>45951</v>
      </c>
      <c r="C296" s="110">
        <v>0.27777777777777779</v>
      </c>
      <c r="D296" s="111">
        <v>0.29166666666666669</v>
      </c>
      <c r="E296" s="110">
        <v>0.32847222222222222</v>
      </c>
      <c r="F296" s="110">
        <v>0.55763888888888891</v>
      </c>
      <c r="G296" s="111">
        <v>0.58333333333333337</v>
      </c>
      <c r="H296" s="110">
        <v>0.68333333333333324</v>
      </c>
      <c r="I296" s="111">
        <v>0.70833333333333337</v>
      </c>
      <c r="J296" s="110">
        <v>0.78541666666666676</v>
      </c>
      <c r="K296" s="110">
        <f t="shared" si="7"/>
        <v>0.78888888888888897</v>
      </c>
      <c r="L296" s="110">
        <v>0.83680555555555547</v>
      </c>
      <c r="M296" s="111">
        <v>0.84027777777777779</v>
      </c>
      <c r="N296" s="117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</row>
    <row r="297" spans="1:26" ht="15.75" customHeight="1" x14ac:dyDescent="0.2">
      <c r="A297" s="165" t="str">
        <f>TEXT(WEEKDAY(B297),"dddd")</f>
        <v>Wednesday</v>
      </c>
      <c r="B297" s="109">
        <v>45952</v>
      </c>
      <c r="C297" s="145">
        <v>0.27847222222222223</v>
      </c>
      <c r="D297" s="146">
        <v>0.29166666666666669</v>
      </c>
      <c r="E297" s="145">
        <v>0.32916666666666666</v>
      </c>
      <c r="F297" s="145">
        <v>0.55763888888888891</v>
      </c>
      <c r="G297" s="146">
        <v>0.58333333333333337</v>
      </c>
      <c r="H297" s="145">
        <v>0.68263888888888891</v>
      </c>
      <c r="I297" s="146">
        <v>0.70833333333333337</v>
      </c>
      <c r="J297" s="145">
        <v>0.78472222222222221</v>
      </c>
      <c r="K297" s="145">
        <f t="shared" si="7"/>
        <v>0.78819444444444442</v>
      </c>
      <c r="L297" s="145">
        <v>0.83611111111111114</v>
      </c>
      <c r="M297" s="146">
        <v>0.84027777777777779</v>
      </c>
      <c r="N297" s="117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</row>
    <row r="298" spans="1:26" ht="15.75" customHeight="1" x14ac:dyDescent="0.2">
      <c r="A298" s="144" t="str">
        <f>TEXT(WEEKDAY(B298),"dddd")</f>
        <v>Thursday</v>
      </c>
      <c r="B298" s="109">
        <v>45953</v>
      </c>
      <c r="C298" s="145">
        <v>0.27916666666666667</v>
      </c>
      <c r="D298" s="146">
        <v>0.29166666666666669</v>
      </c>
      <c r="E298" s="145">
        <v>0.3298611111111111</v>
      </c>
      <c r="F298" s="145">
        <v>0.55694444444444446</v>
      </c>
      <c r="G298" s="146">
        <v>0.58333333333333337</v>
      </c>
      <c r="H298" s="145">
        <v>0.68194444444444446</v>
      </c>
      <c r="I298" s="146">
        <v>0.70833333333333337</v>
      </c>
      <c r="J298" s="145">
        <v>0.78402777777777777</v>
      </c>
      <c r="K298" s="145">
        <f t="shared" si="7"/>
        <v>0.78749999999999998</v>
      </c>
      <c r="L298" s="145">
        <v>0.8354166666666667</v>
      </c>
      <c r="M298" s="146">
        <v>0.84027777777777779</v>
      </c>
      <c r="N298" s="117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</row>
    <row r="299" spans="1:26" ht="15.75" customHeight="1" x14ac:dyDescent="0.2">
      <c r="A299" s="144" t="str">
        <f>TEXT(WEEKDAY(B299),"dddd")</f>
        <v>Friday</v>
      </c>
      <c r="B299" s="109">
        <v>45954</v>
      </c>
      <c r="C299" s="145">
        <v>0.27986111111111112</v>
      </c>
      <c r="D299" s="146">
        <v>0.29166666666666669</v>
      </c>
      <c r="E299" s="145">
        <v>0.33055555555555555</v>
      </c>
      <c r="F299" s="145">
        <v>0.55694444444444446</v>
      </c>
      <c r="G299" s="146">
        <v>0.58333333333333337</v>
      </c>
      <c r="H299" s="145">
        <v>0.68125000000000002</v>
      </c>
      <c r="I299" s="146">
        <v>0.70833333333333337</v>
      </c>
      <c r="J299" s="145">
        <v>0.78263888888888899</v>
      </c>
      <c r="K299" s="145">
        <f t="shared" si="7"/>
        <v>0.7861111111111112</v>
      </c>
      <c r="L299" s="145">
        <v>0.8340277777777777</v>
      </c>
      <c r="M299" s="146">
        <v>0.84027777777777779</v>
      </c>
      <c r="N299" s="117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</row>
    <row r="300" spans="1:26" ht="15.75" customHeight="1" x14ac:dyDescent="0.2">
      <c r="A300" s="144" t="str">
        <f>TEXT(WEEKDAY(B300),"dddd")</f>
        <v>Saturday</v>
      </c>
      <c r="B300" s="109">
        <v>45955</v>
      </c>
      <c r="C300" s="145">
        <v>0.28055555555555556</v>
      </c>
      <c r="D300" s="146">
        <v>0.29166666666666669</v>
      </c>
      <c r="E300" s="145">
        <v>0.33124999999999999</v>
      </c>
      <c r="F300" s="145">
        <v>0.55694444444444446</v>
      </c>
      <c r="G300" s="146">
        <v>0.58333333333333337</v>
      </c>
      <c r="H300" s="145">
        <v>0.68055555555555547</v>
      </c>
      <c r="I300" s="146">
        <v>0.70833333333333337</v>
      </c>
      <c r="J300" s="145">
        <v>0.78194444444444444</v>
      </c>
      <c r="K300" s="145">
        <f t="shared" si="7"/>
        <v>0.78541666666666665</v>
      </c>
      <c r="L300" s="145">
        <v>0.83333333333333337</v>
      </c>
      <c r="M300" s="146">
        <v>0.84027777777777779</v>
      </c>
      <c r="N300" s="117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</row>
    <row r="301" spans="1:26" ht="15.75" customHeight="1" x14ac:dyDescent="0.2">
      <c r="A301" s="144" t="str">
        <f>TEXT(WEEKDAY(B301),"dddd")</f>
        <v>Sunday</v>
      </c>
      <c r="B301" s="109">
        <v>45956</v>
      </c>
      <c r="C301" s="145">
        <v>0.28125</v>
      </c>
      <c r="D301" s="146">
        <v>0.29166666666666669</v>
      </c>
      <c r="E301" s="145">
        <v>0.33194444444444443</v>
      </c>
      <c r="F301" s="145">
        <v>0.55694444444444446</v>
      </c>
      <c r="G301" s="146">
        <v>0.58333333333333337</v>
      </c>
      <c r="H301" s="145">
        <v>0.67986111111111114</v>
      </c>
      <c r="I301" s="146">
        <v>0.70833333333333337</v>
      </c>
      <c r="J301" s="145">
        <v>0.78125</v>
      </c>
      <c r="K301" s="145">
        <f t="shared" si="7"/>
        <v>0.78472222222222221</v>
      </c>
      <c r="L301" s="145">
        <v>0.83263888888888893</v>
      </c>
      <c r="M301" s="146">
        <v>0.84027777777777779</v>
      </c>
      <c r="N301" s="117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</row>
    <row r="302" spans="1:26" ht="15.75" customHeight="1" x14ac:dyDescent="0.2">
      <c r="A302" s="144" t="str">
        <f>TEXT(WEEKDAY(B302),"dddd")</f>
        <v>Monday</v>
      </c>
      <c r="B302" s="109">
        <v>45957</v>
      </c>
      <c r="C302" s="145">
        <v>0.28194444444444444</v>
      </c>
      <c r="D302" s="146">
        <v>0.29166666666666669</v>
      </c>
      <c r="E302" s="145">
        <v>0.33263888888888887</v>
      </c>
      <c r="F302" s="145">
        <v>0.55694444444444446</v>
      </c>
      <c r="G302" s="146">
        <v>0.58333333333333337</v>
      </c>
      <c r="H302" s="145">
        <v>0.6791666666666667</v>
      </c>
      <c r="I302" s="146">
        <v>0.70833333333333337</v>
      </c>
      <c r="J302" s="145">
        <v>0.77986111111111101</v>
      </c>
      <c r="K302" s="145">
        <f t="shared" si="7"/>
        <v>0.78333333333333321</v>
      </c>
      <c r="L302" s="145">
        <v>0.83194444444444438</v>
      </c>
      <c r="M302" s="146">
        <v>0.84027777777777779</v>
      </c>
      <c r="N302" s="117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</row>
    <row r="303" spans="1:26" ht="15.75" customHeight="1" x14ac:dyDescent="0.2">
      <c r="A303" s="144" t="str">
        <f>TEXT(WEEKDAY(B303),"dddd")</f>
        <v>Tuesday</v>
      </c>
      <c r="B303" s="109">
        <v>45958</v>
      </c>
      <c r="C303" s="145">
        <v>0.28263888888888888</v>
      </c>
      <c r="D303" s="146">
        <v>0.29166666666666669</v>
      </c>
      <c r="E303" s="145">
        <v>0.33333333333333331</v>
      </c>
      <c r="F303" s="145">
        <v>0.55694444444444446</v>
      </c>
      <c r="G303" s="146">
        <v>0.58333333333333337</v>
      </c>
      <c r="H303" s="145">
        <v>0.67847222222222225</v>
      </c>
      <c r="I303" s="146">
        <v>0.70833333333333337</v>
      </c>
      <c r="J303" s="145">
        <v>0.77916666666666667</v>
      </c>
      <c r="K303" s="145">
        <f t="shared" si="7"/>
        <v>0.78263888888888888</v>
      </c>
      <c r="L303" s="145">
        <v>0.83124999999999993</v>
      </c>
      <c r="M303" s="146">
        <v>0.84027777777777779</v>
      </c>
      <c r="N303" s="117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</row>
    <row r="304" spans="1:26" ht="15.75" customHeight="1" x14ac:dyDescent="0.2">
      <c r="A304" s="144" t="str">
        <f>TEXT(WEEKDAY(B304),"dddd")</f>
        <v>Wednesday</v>
      </c>
      <c r="B304" s="109">
        <v>45959</v>
      </c>
      <c r="C304" s="145">
        <v>0.28333333333333333</v>
      </c>
      <c r="D304" s="146">
        <v>0.29166666666666669</v>
      </c>
      <c r="E304" s="145">
        <v>0.33402777777777781</v>
      </c>
      <c r="F304" s="145">
        <v>0.55694444444444446</v>
      </c>
      <c r="G304" s="146">
        <v>0.58333333333333337</v>
      </c>
      <c r="H304" s="145">
        <v>0.6777777777777777</v>
      </c>
      <c r="I304" s="146">
        <v>0.70833333333333337</v>
      </c>
      <c r="J304" s="145">
        <v>0.77847222222222223</v>
      </c>
      <c r="K304" s="145">
        <f t="shared" si="7"/>
        <v>0.78194444444444444</v>
      </c>
      <c r="L304" s="145">
        <v>0.82986111111111116</v>
      </c>
      <c r="M304" s="146">
        <v>0.84027777777777779</v>
      </c>
      <c r="N304" s="117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</row>
    <row r="305" spans="1:26" ht="15.75" customHeight="1" x14ac:dyDescent="0.2">
      <c r="A305" s="144" t="str">
        <f>TEXT(WEEKDAY(B305),"dddd")</f>
        <v>Thursday</v>
      </c>
      <c r="B305" s="109">
        <v>45960</v>
      </c>
      <c r="C305" s="145">
        <v>0.28402777777777777</v>
      </c>
      <c r="D305" s="146">
        <v>0.29166666666666669</v>
      </c>
      <c r="E305" s="145">
        <v>0.3347222222222222</v>
      </c>
      <c r="F305" s="145">
        <v>0.55694444444444446</v>
      </c>
      <c r="G305" s="146">
        <v>0.58333333333333337</v>
      </c>
      <c r="H305" s="145">
        <v>0.67708333333333337</v>
      </c>
      <c r="I305" s="146">
        <v>0.70833333333333337</v>
      </c>
      <c r="J305" s="145">
        <v>0.77777777777777779</v>
      </c>
      <c r="K305" s="145">
        <f t="shared" si="7"/>
        <v>0.78125</v>
      </c>
      <c r="L305" s="145">
        <v>0.82916666666666661</v>
      </c>
      <c r="M305" s="146">
        <v>0.84027777777777779</v>
      </c>
      <c r="N305" s="117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</row>
    <row r="306" spans="1:26" ht="15.75" customHeight="1" x14ac:dyDescent="0.2">
      <c r="A306" s="144" t="str">
        <f>TEXT(WEEKDAY(B306),"dddd")</f>
        <v>Friday</v>
      </c>
      <c r="B306" s="109">
        <v>45961</v>
      </c>
      <c r="C306" s="145">
        <v>0.28472222222222221</v>
      </c>
      <c r="D306" s="146">
        <v>0.29166666666666669</v>
      </c>
      <c r="E306" s="145">
        <v>0.33611111111111108</v>
      </c>
      <c r="F306" s="145">
        <v>0.55694444444444446</v>
      </c>
      <c r="G306" s="146">
        <v>0.58333333333333337</v>
      </c>
      <c r="H306" s="145">
        <v>0.67638888888888893</v>
      </c>
      <c r="I306" s="146">
        <v>0.70833333333333337</v>
      </c>
      <c r="J306" s="145">
        <v>0.77638888888888891</v>
      </c>
      <c r="K306" s="145">
        <f t="shared" si="7"/>
        <v>0.77986111111111112</v>
      </c>
      <c r="L306" s="145">
        <v>0.82847222222222217</v>
      </c>
      <c r="M306" s="146">
        <v>0.84027777777777779</v>
      </c>
      <c r="N306" s="117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</row>
    <row r="307" spans="1:26" ht="15.75" customHeight="1" x14ac:dyDescent="0.2">
      <c r="A307" s="110" t="str">
        <f>TEXT(WEEKDAY(B307),"dddd")</f>
        <v>Saturday</v>
      </c>
      <c r="B307" s="109">
        <v>45962</v>
      </c>
      <c r="C307" s="110">
        <v>0.28541666666666665</v>
      </c>
      <c r="D307" s="112">
        <v>0.30208333333333331</v>
      </c>
      <c r="E307" s="110">
        <v>0.33680555555555558</v>
      </c>
      <c r="F307" s="110">
        <v>0.55694444444444446</v>
      </c>
      <c r="G307" s="112">
        <v>0.58333333333333337</v>
      </c>
      <c r="H307" s="110">
        <v>0.67569444444444438</v>
      </c>
      <c r="I307" s="111">
        <v>0.70833333333333337</v>
      </c>
      <c r="J307" s="110">
        <v>0.77569444444444446</v>
      </c>
      <c r="K307" s="110">
        <f t="shared" si="7"/>
        <v>0.77916666666666667</v>
      </c>
      <c r="L307" s="110">
        <v>0.82777777777777783</v>
      </c>
      <c r="M307" s="111">
        <v>0.83333333333333337</v>
      </c>
      <c r="N307" s="117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</row>
    <row r="308" spans="1:26" ht="15.75" customHeight="1" x14ac:dyDescent="0.2">
      <c r="A308" s="153" t="str">
        <f>TEXT(WEEKDAY(B308),"dddd")</f>
        <v>Sunday</v>
      </c>
      <c r="B308" s="109">
        <v>45963</v>
      </c>
      <c r="C308" s="153">
        <v>0.28611111111111115</v>
      </c>
      <c r="D308" s="153">
        <v>0.30208333333333331</v>
      </c>
      <c r="E308" s="153">
        <v>0.33749999999999997</v>
      </c>
      <c r="F308" s="153">
        <v>0.55694444444444446</v>
      </c>
      <c r="G308" s="153">
        <v>0.58333333333333337</v>
      </c>
      <c r="H308" s="153">
        <v>0.67569444444444438</v>
      </c>
      <c r="I308" s="153">
        <v>0.70833333333333337</v>
      </c>
      <c r="J308" s="153">
        <v>0.77500000000000002</v>
      </c>
      <c r="K308" s="153">
        <f t="shared" si="7"/>
        <v>0.77847222222222223</v>
      </c>
      <c r="L308" s="153">
        <v>0.82708333333333339</v>
      </c>
      <c r="M308" s="153">
        <v>0.83333333333333337</v>
      </c>
      <c r="N308" s="117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</row>
    <row r="309" spans="1:26" s="155" customFormat="1" ht="15.75" customHeight="1" x14ac:dyDescent="0.2">
      <c r="A309" s="144" t="str">
        <f>TEXT(WEEKDAY(B309),"dddd")</f>
        <v>Monday</v>
      </c>
      <c r="B309" s="109">
        <v>45964</v>
      </c>
      <c r="C309" s="167">
        <v>0.24583333333333335</v>
      </c>
      <c r="D309" s="167">
        <v>0.2638888888888889</v>
      </c>
      <c r="E309" s="167">
        <v>0.29722222222222222</v>
      </c>
      <c r="F309" s="167">
        <v>0.51527777777777783</v>
      </c>
      <c r="G309" s="167">
        <v>0.54166666666666663</v>
      </c>
      <c r="H309" s="167">
        <v>0.63263888888888886</v>
      </c>
      <c r="I309" s="167">
        <v>0.66666666666666663</v>
      </c>
      <c r="J309" s="167">
        <v>0.7319444444444444</v>
      </c>
      <c r="K309" s="167">
        <f t="shared" si="7"/>
        <v>0.73541666666666661</v>
      </c>
      <c r="L309" s="167">
        <v>0.78402777777777777</v>
      </c>
      <c r="M309" s="167">
        <v>0.8125</v>
      </c>
      <c r="N309" s="156"/>
      <c r="O309" s="154"/>
      <c r="P309" s="154"/>
      <c r="Q309" s="154"/>
      <c r="R309" s="154"/>
      <c r="S309" s="154"/>
      <c r="T309" s="154"/>
      <c r="U309" s="154"/>
      <c r="V309" s="154"/>
      <c r="W309" s="154"/>
      <c r="X309" s="154"/>
      <c r="Y309" s="154"/>
      <c r="Z309" s="154"/>
    </row>
    <row r="310" spans="1:26" ht="15.75" customHeight="1" x14ac:dyDescent="0.2">
      <c r="A310" s="164" t="str">
        <f>TEXT(WEEKDAY(B310),"dddd")</f>
        <v>Tuesday</v>
      </c>
      <c r="B310" s="109">
        <v>45965</v>
      </c>
      <c r="C310" s="145">
        <v>0.24652777777777779</v>
      </c>
      <c r="D310" s="148">
        <v>0.2638888888888889</v>
      </c>
      <c r="E310" s="145">
        <v>0.29791666666666666</v>
      </c>
      <c r="F310" s="145">
        <v>0.51527777777777783</v>
      </c>
      <c r="G310" s="148">
        <v>0.54166666666666663</v>
      </c>
      <c r="H310" s="145">
        <v>0.63194444444444442</v>
      </c>
      <c r="I310" s="148">
        <v>0.66666666666666663</v>
      </c>
      <c r="J310" s="145">
        <v>0.73125000000000007</v>
      </c>
      <c r="K310" s="145">
        <f t="shared" si="7"/>
        <v>0.73472222222222228</v>
      </c>
      <c r="L310" s="145">
        <v>0.78333333333333333</v>
      </c>
      <c r="M310" s="149">
        <v>0.8125</v>
      </c>
      <c r="N310" s="117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</row>
    <row r="311" spans="1:26" ht="15.75" customHeight="1" x14ac:dyDescent="0.2">
      <c r="A311" s="147" t="str">
        <f>TEXT(WEEKDAY(B311),"dddd")</f>
        <v>Wednesday</v>
      </c>
      <c r="B311" s="109">
        <v>45966</v>
      </c>
      <c r="C311" s="145">
        <v>0.24722222222222223</v>
      </c>
      <c r="D311" s="148">
        <v>0.2638888888888889</v>
      </c>
      <c r="E311" s="145">
        <v>0.2986111111111111</v>
      </c>
      <c r="F311" s="145">
        <v>0.51527777777777783</v>
      </c>
      <c r="G311" s="148">
        <v>0.54166666666666663</v>
      </c>
      <c r="H311" s="145">
        <v>0.63124999999999998</v>
      </c>
      <c r="I311" s="148">
        <v>0.66666666666666663</v>
      </c>
      <c r="J311" s="145">
        <v>0.73055555555555562</v>
      </c>
      <c r="K311" s="145">
        <f t="shared" si="7"/>
        <v>0.73402777777777783</v>
      </c>
      <c r="L311" s="145">
        <v>0.78263888888888899</v>
      </c>
      <c r="M311" s="148">
        <v>0.8125</v>
      </c>
      <c r="N311" s="117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</row>
    <row r="312" spans="1:26" ht="15.75" customHeight="1" x14ac:dyDescent="0.2">
      <c r="A312" s="147" t="s">
        <v>270</v>
      </c>
      <c r="B312" s="109">
        <v>45967</v>
      </c>
      <c r="C312" s="145">
        <v>0.24791666666666667</v>
      </c>
      <c r="D312" s="148">
        <v>0.2638888888888889</v>
      </c>
      <c r="E312" s="145">
        <v>0.29930555555555555</v>
      </c>
      <c r="F312" s="145">
        <v>0.51527777777777783</v>
      </c>
      <c r="G312" s="148">
        <v>0.54166666666666663</v>
      </c>
      <c r="H312" s="145">
        <v>0.63055555555555554</v>
      </c>
      <c r="I312" s="148">
        <v>0.66666666666666663</v>
      </c>
      <c r="J312" s="145">
        <v>0.72986111111111107</v>
      </c>
      <c r="K312" s="145">
        <f t="shared" si="7"/>
        <v>0.73333333333333328</v>
      </c>
      <c r="L312" s="145">
        <v>0.78194444444444444</v>
      </c>
      <c r="M312" s="148">
        <v>0.8125</v>
      </c>
      <c r="N312" s="117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</row>
    <row r="313" spans="1:26" ht="15.75" customHeight="1" x14ac:dyDescent="0.2">
      <c r="A313" s="147" t="str">
        <f>TEXT(WEEKDAY(B313),"dddd")</f>
        <v>Friday</v>
      </c>
      <c r="B313" s="109">
        <v>45968</v>
      </c>
      <c r="C313" s="145">
        <v>0.24861111111111112</v>
      </c>
      <c r="D313" s="146">
        <v>0.2638888888888889</v>
      </c>
      <c r="E313" s="145">
        <v>0.3</v>
      </c>
      <c r="F313" s="145">
        <v>0.51527777777777783</v>
      </c>
      <c r="G313" s="146">
        <v>0.54166666666666663</v>
      </c>
      <c r="H313" s="145">
        <v>0.63055555555555554</v>
      </c>
      <c r="I313" s="148">
        <v>0.66666666666666663</v>
      </c>
      <c r="J313" s="145">
        <v>0.72916666666666663</v>
      </c>
      <c r="K313" s="145">
        <f t="shared" si="7"/>
        <v>0.73263888888888884</v>
      </c>
      <c r="L313" s="145">
        <v>0.78194444444444444</v>
      </c>
      <c r="M313" s="146">
        <v>0.8125</v>
      </c>
      <c r="N313" s="117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</row>
    <row r="314" spans="1:26" ht="15.75" customHeight="1" x14ac:dyDescent="0.2">
      <c r="A314" s="144" t="str">
        <f>TEXT(WEEKDAY(B314),"dddd")</f>
        <v>Saturday</v>
      </c>
      <c r="B314" s="109">
        <v>45969</v>
      </c>
      <c r="C314" s="145">
        <v>0.24930555555555556</v>
      </c>
      <c r="D314" s="146">
        <v>0.2638888888888889</v>
      </c>
      <c r="E314" s="145">
        <v>0.30138888888888887</v>
      </c>
      <c r="F314" s="145">
        <v>0.51527777777777783</v>
      </c>
      <c r="G314" s="146">
        <v>0.54166666666666663</v>
      </c>
      <c r="H314" s="145">
        <v>0.62986111111111109</v>
      </c>
      <c r="I314" s="146">
        <v>0.65625</v>
      </c>
      <c r="J314" s="145">
        <v>0.7284722222222223</v>
      </c>
      <c r="K314" s="145">
        <f t="shared" si="7"/>
        <v>0.73194444444444451</v>
      </c>
      <c r="L314" s="145">
        <v>0.78125</v>
      </c>
      <c r="M314" s="146">
        <v>0.8125</v>
      </c>
      <c r="N314" s="117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</row>
    <row r="315" spans="1:26" ht="15.75" customHeight="1" x14ac:dyDescent="0.2">
      <c r="A315" s="144" t="str">
        <f>TEXT(WEEKDAY(B315),"dddd")</f>
        <v>Sunday</v>
      </c>
      <c r="B315" s="109">
        <v>45970</v>
      </c>
      <c r="C315" s="145">
        <v>0.25</v>
      </c>
      <c r="D315" s="146">
        <v>0.2638888888888889</v>
      </c>
      <c r="E315" s="145">
        <v>0.30208333333333331</v>
      </c>
      <c r="F315" s="145">
        <v>0.51527777777777783</v>
      </c>
      <c r="G315" s="146">
        <v>0.54166666666666663</v>
      </c>
      <c r="H315" s="145">
        <v>0.62916666666666665</v>
      </c>
      <c r="I315" s="148">
        <v>0.66666666666666663</v>
      </c>
      <c r="J315" s="145">
        <v>0.72777777777777775</v>
      </c>
      <c r="K315" s="145">
        <f t="shared" si="7"/>
        <v>0.73124999999999996</v>
      </c>
      <c r="L315" s="145">
        <v>0.78055555555555556</v>
      </c>
      <c r="M315" s="146">
        <v>0.8125</v>
      </c>
      <c r="N315" s="117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</row>
    <row r="316" spans="1:26" ht="15.75" customHeight="1" x14ac:dyDescent="0.2">
      <c r="A316" s="144" t="str">
        <f>TEXT(WEEKDAY(B316),"dddd")</f>
        <v>Monday</v>
      </c>
      <c r="B316" s="109">
        <v>45971</v>
      </c>
      <c r="C316" s="145">
        <v>0.25069444444444444</v>
      </c>
      <c r="D316" s="146">
        <v>0.2638888888888889</v>
      </c>
      <c r="E316" s="145">
        <v>0.30277777777777776</v>
      </c>
      <c r="F316" s="145">
        <v>0.51527777777777783</v>
      </c>
      <c r="G316" s="146">
        <v>0.54166666666666663</v>
      </c>
      <c r="H316" s="145">
        <v>0.62847222222222221</v>
      </c>
      <c r="I316" s="148">
        <v>0.66666666666666663</v>
      </c>
      <c r="J316" s="145">
        <v>0.7270833333333333</v>
      </c>
      <c r="K316" s="145">
        <f t="shared" si="7"/>
        <v>0.73055555555555551</v>
      </c>
      <c r="L316" s="145">
        <v>0.77986111111111101</v>
      </c>
      <c r="M316" s="146">
        <v>0.8125</v>
      </c>
      <c r="N316" s="117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</row>
    <row r="317" spans="1:26" ht="15.75" customHeight="1" x14ac:dyDescent="0.2">
      <c r="A317" s="113" t="str">
        <f>TEXT(WEEKDAY(B317),"dddd")</f>
        <v>Tuesday</v>
      </c>
      <c r="B317" s="109">
        <v>45972</v>
      </c>
      <c r="C317" s="110">
        <v>0.25138888888888888</v>
      </c>
      <c r="D317" s="111">
        <v>0.27083333333333331</v>
      </c>
      <c r="E317" s="110">
        <v>0.3034722222222222</v>
      </c>
      <c r="F317" s="110">
        <v>0.51527777777777783</v>
      </c>
      <c r="G317" s="110">
        <v>0.54166666666666663</v>
      </c>
      <c r="H317" s="110">
        <v>0.62847222222222221</v>
      </c>
      <c r="I317" s="111">
        <v>0.64583333333333337</v>
      </c>
      <c r="J317" s="110">
        <v>0.72638888888888886</v>
      </c>
      <c r="K317" s="110">
        <f t="shared" si="7"/>
        <v>0.72986111111111107</v>
      </c>
      <c r="L317" s="110">
        <v>0.77916666666666667</v>
      </c>
      <c r="M317" s="111">
        <v>0.8125</v>
      </c>
      <c r="N317" s="117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</row>
    <row r="318" spans="1:26" ht="15.75" customHeight="1" x14ac:dyDescent="0.2">
      <c r="A318" s="165" t="str">
        <f>TEXT(WEEKDAY(B318),"dddd")</f>
        <v>Wednesday</v>
      </c>
      <c r="B318" s="109">
        <v>45973</v>
      </c>
      <c r="C318" s="145">
        <v>0.25208333333333333</v>
      </c>
      <c r="D318" s="146">
        <v>0.27083333333333331</v>
      </c>
      <c r="E318" s="145">
        <v>0.30416666666666664</v>
      </c>
      <c r="F318" s="145">
        <v>0.51527777777777783</v>
      </c>
      <c r="G318" s="146">
        <v>0.54166666666666663</v>
      </c>
      <c r="H318" s="145">
        <v>0.62777777777777777</v>
      </c>
      <c r="I318" s="146">
        <v>0.64583333333333337</v>
      </c>
      <c r="J318" s="145">
        <v>0.72569444444444453</v>
      </c>
      <c r="K318" s="145">
        <f t="shared" si="7"/>
        <v>0.72916666666666674</v>
      </c>
      <c r="L318" s="145">
        <v>0.77916666666666667</v>
      </c>
      <c r="M318" s="146">
        <v>0.8125</v>
      </c>
      <c r="N318" s="117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</row>
    <row r="319" spans="1:26" ht="15.75" customHeight="1" x14ac:dyDescent="0.2">
      <c r="A319" s="144" t="str">
        <f>TEXT(WEEKDAY(B319),"dddd")</f>
        <v>Thursday</v>
      </c>
      <c r="B319" s="109">
        <v>45974</v>
      </c>
      <c r="C319" s="145">
        <v>0.25277777777777777</v>
      </c>
      <c r="D319" s="146">
        <v>0.27083333333333331</v>
      </c>
      <c r="E319" s="145">
        <v>0.30486111111111108</v>
      </c>
      <c r="F319" s="145">
        <v>0.51597222222222217</v>
      </c>
      <c r="G319" s="146">
        <v>0.54166666666666663</v>
      </c>
      <c r="H319" s="145">
        <v>0.62708333333333333</v>
      </c>
      <c r="I319" s="146">
        <v>0.64583333333333337</v>
      </c>
      <c r="J319" s="145">
        <v>0.72499999999999998</v>
      </c>
      <c r="K319" s="145">
        <f t="shared" si="7"/>
        <v>0.72847222222222219</v>
      </c>
      <c r="L319" s="145">
        <v>0.77847222222222223</v>
      </c>
      <c r="M319" s="146">
        <v>0.8125</v>
      </c>
      <c r="N319" s="117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</row>
    <row r="320" spans="1:26" ht="15.75" customHeight="1" x14ac:dyDescent="0.2">
      <c r="A320" s="144" t="str">
        <f>TEXT(WEEKDAY(B320),"dddd")</f>
        <v>Friday</v>
      </c>
      <c r="B320" s="109">
        <v>45975</v>
      </c>
      <c r="C320" s="145">
        <v>0.25347222222222221</v>
      </c>
      <c r="D320" s="146">
        <v>0.27083333333333331</v>
      </c>
      <c r="E320" s="145">
        <v>0.30555555555555552</v>
      </c>
      <c r="F320" s="145">
        <v>0.51597222222222217</v>
      </c>
      <c r="G320" s="146">
        <v>0.54166666666666663</v>
      </c>
      <c r="H320" s="145">
        <v>0.62708333333333333</v>
      </c>
      <c r="I320" s="146">
        <v>0.64583333333333337</v>
      </c>
      <c r="J320" s="145">
        <v>0.72499999999999998</v>
      </c>
      <c r="K320" s="145">
        <f t="shared" si="7"/>
        <v>0.72847222222222219</v>
      </c>
      <c r="L320" s="145">
        <v>0.77777777777777779</v>
      </c>
      <c r="M320" s="146">
        <v>0.8125</v>
      </c>
      <c r="N320" s="117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</row>
    <row r="321" spans="1:26" ht="15.75" customHeight="1" x14ac:dyDescent="0.2">
      <c r="A321" s="144" t="str">
        <f>TEXT(WEEKDAY(B321),"dddd")</f>
        <v>Saturday</v>
      </c>
      <c r="B321" s="109">
        <v>45976</v>
      </c>
      <c r="C321" s="145">
        <v>0.25416666666666665</v>
      </c>
      <c r="D321" s="146">
        <v>0.27083333333333331</v>
      </c>
      <c r="E321" s="145">
        <v>0.30624999999999997</v>
      </c>
      <c r="F321" s="145">
        <v>0.51597222222222217</v>
      </c>
      <c r="G321" s="146">
        <v>0.54166666666666663</v>
      </c>
      <c r="H321" s="145">
        <v>0.62638888888888888</v>
      </c>
      <c r="I321" s="146">
        <v>0.65625</v>
      </c>
      <c r="J321" s="145">
        <v>0.72430555555555554</v>
      </c>
      <c r="K321" s="145">
        <f t="shared" si="7"/>
        <v>0.72777777777777775</v>
      </c>
      <c r="L321" s="145">
        <v>0.77777777777777779</v>
      </c>
      <c r="M321" s="146">
        <v>0.8125</v>
      </c>
      <c r="N321" s="117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</row>
    <row r="322" spans="1:26" ht="15.75" customHeight="1" x14ac:dyDescent="0.2">
      <c r="A322" s="144" t="str">
        <f>TEXT(WEEKDAY(B322),"dddd")</f>
        <v>Sunday</v>
      </c>
      <c r="B322" s="109">
        <v>45977</v>
      </c>
      <c r="C322" s="145">
        <v>0.25486111111111109</v>
      </c>
      <c r="D322" s="146">
        <v>0.27083333333333331</v>
      </c>
      <c r="E322" s="145">
        <v>0.30763888888888891</v>
      </c>
      <c r="F322" s="145">
        <v>0.51597222222222217</v>
      </c>
      <c r="G322" s="146">
        <v>0.54166666666666663</v>
      </c>
      <c r="H322" s="145">
        <v>0.62569444444444444</v>
      </c>
      <c r="I322" s="146">
        <v>0.64583333333333337</v>
      </c>
      <c r="J322" s="145">
        <v>0.72361111111111109</v>
      </c>
      <c r="K322" s="145">
        <f t="shared" si="7"/>
        <v>0.7270833333333333</v>
      </c>
      <c r="L322" s="145">
        <v>0.77708333333333324</v>
      </c>
      <c r="M322" s="146">
        <v>0.8125</v>
      </c>
      <c r="N322" s="117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</row>
    <row r="323" spans="1:26" ht="15.75" customHeight="1" x14ac:dyDescent="0.2">
      <c r="A323" s="144" t="str">
        <f>TEXT(WEEKDAY(B323),"dddd")</f>
        <v>Monday</v>
      </c>
      <c r="B323" s="109">
        <v>45978</v>
      </c>
      <c r="C323" s="145">
        <v>0.25555555555555559</v>
      </c>
      <c r="D323" s="146">
        <v>0.27083333333333331</v>
      </c>
      <c r="E323" s="145">
        <v>0.30833333333333335</v>
      </c>
      <c r="F323" s="145">
        <v>0.51597222222222217</v>
      </c>
      <c r="G323" s="146">
        <v>0.54166666666666663</v>
      </c>
      <c r="H323" s="145">
        <v>0.62569444444444444</v>
      </c>
      <c r="I323" s="146">
        <v>0.64583333333333337</v>
      </c>
      <c r="J323" s="145">
        <v>0.72291666666666676</v>
      </c>
      <c r="K323" s="145">
        <f t="shared" ref="K323:K367" si="8">J323+(5/1440)</f>
        <v>0.72638888888888897</v>
      </c>
      <c r="L323" s="145">
        <v>0.77708333333333324</v>
      </c>
      <c r="M323" s="146">
        <v>0.8125</v>
      </c>
      <c r="N323" s="117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</row>
    <row r="324" spans="1:26" ht="15.75" customHeight="1" x14ac:dyDescent="0.2">
      <c r="A324" s="144" t="str">
        <f>TEXT(WEEKDAY(B324),"dddd")</f>
        <v>Tuesday</v>
      </c>
      <c r="B324" s="109">
        <v>45979</v>
      </c>
      <c r="C324" s="145">
        <v>0.25625000000000003</v>
      </c>
      <c r="D324" s="146">
        <v>0.27083333333333331</v>
      </c>
      <c r="E324" s="145">
        <v>0.30902777777777779</v>
      </c>
      <c r="F324" s="145">
        <v>0.51597222222222217</v>
      </c>
      <c r="G324" s="145">
        <v>0.54166666666666663</v>
      </c>
      <c r="H324" s="145">
        <v>0.625</v>
      </c>
      <c r="I324" s="146">
        <v>0.64583333333333337</v>
      </c>
      <c r="J324" s="145">
        <v>0.72291666666666676</v>
      </c>
      <c r="K324" s="145">
        <f t="shared" si="8"/>
        <v>0.72638888888888897</v>
      </c>
      <c r="L324" s="145">
        <v>0.77638888888888891</v>
      </c>
      <c r="M324" s="146">
        <v>0.8125</v>
      </c>
      <c r="N324" s="117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</row>
    <row r="325" spans="1:26" ht="15.75" customHeight="1" x14ac:dyDescent="0.2">
      <c r="A325" s="144" t="str">
        <f>TEXT(WEEKDAY(B325),"dddd")</f>
        <v>Wednesday</v>
      </c>
      <c r="B325" s="109">
        <v>45980</v>
      </c>
      <c r="C325" s="145">
        <v>0.25694444444444448</v>
      </c>
      <c r="D325" s="146">
        <v>0.27083333333333331</v>
      </c>
      <c r="E325" s="145">
        <v>0.30972222222222223</v>
      </c>
      <c r="F325" s="145">
        <v>0.51666666666666672</v>
      </c>
      <c r="G325" s="146">
        <v>0.54166666666666663</v>
      </c>
      <c r="H325" s="145">
        <v>0.625</v>
      </c>
      <c r="I325" s="146">
        <v>0.64583333333333337</v>
      </c>
      <c r="J325" s="145">
        <v>0.72222222222222221</v>
      </c>
      <c r="K325" s="145">
        <f t="shared" si="8"/>
        <v>0.72569444444444442</v>
      </c>
      <c r="L325" s="145">
        <v>0.77638888888888891</v>
      </c>
      <c r="M325" s="146">
        <v>0.8125</v>
      </c>
      <c r="N325" s="117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</row>
    <row r="326" spans="1:26" ht="15.75" customHeight="1" x14ac:dyDescent="0.2">
      <c r="A326" s="144" t="str">
        <f>TEXT(WEEKDAY(B326),"dddd")</f>
        <v>Thursday</v>
      </c>
      <c r="B326" s="109">
        <v>45981</v>
      </c>
      <c r="C326" s="145">
        <v>0.25763888888888892</v>
      </c>
      <c r="D326" s="146">
        <v>0.27083333333333331</v>
      </c>
      <c r="E326" s="145">
        <v>0.31041666666666667</v>
      </c>
      <c r="F326" s="145">
        <v>0.51666666666666672</v>
      </c>
      <c r="G326" s="146">
        <v>0.54166666666666663</v>
      </c>
      <c r="H326" s="145">
        <v>0.62430555555555556</v>
      </c>
      <c r="I326" s="146">
        <v>0.64583333333333337</v>
      </c>
      <c r="J326" s="145">
        <v>0.72152777777777777</v>
      </c>
      <c r="K326" s="145">
        <f t="shared" si="8"/>
        <v>0.72499999999999998</v>
      </c>
      <c r="L326" s="145">
        <v>0.77569444444444446</v>
      </c>
      <c r="M326" s="146">
        <v>0.8125</v>
      </c>
      <c r="N326" s="117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</row>
    <row r="327" spans="1:26" ht="15.75" customHeight="1" x14ac:dyDescent="0.2">
      <c r="A327" s="113" t="str">
        <f>TEXT(WEEKDAY(B327),"dddd")</f>
        <v>Friday</v>
      </c>
      <c r="B327" s="109">
        <v>45982</v>
      </c>
      <c r="C327" s="110">
        <v>0.25833333333333336</v>
      </c>
      <c r="D327" s="111">
        <v>0.28125</v>
      </c>
      <c r="E327" s="110">
        <v>0.31111111111111112</v>
      </c>
      <c r="F327" s="110">
        <v>0.51666666666666672</v>
      </c>
      <c r="G327" s="111">
        <v>0.54166666666666663</v>
      </c>
      <c r="H327" s="110">
        <v>0.62430555555555556</v>
      </c>
      <c r="I327" s="111">
        <v>0.64583333333333337</v>
      </c>
      <c r="J327" s="110">
        <v>0.72152777777777777</v>
      </c>
      <c r="K327" s="110">
        <f t="shared" si="8"/>
        <v>0.72499999999999998</v>
      </c>
      <c r="L327" s="110">
        <v>0.77569444444444446</v>
      </c>
      <c r="M327" s="111">
        <v>0.8125</v>
      </c>
      <c r="N327" s="117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</row>
    <row r="328" spans="1:26" ht="15.75" customHeight="1" x14ac:dyDescent="0.2">
      <c r="A328" s="165" t="str">
        <f>TEXT(WEEKDAY(B328),"dddd")</f>
        <v>Saturday</v>
      </c>
      <c r="B328" s="109">
        <v>45983</v>
      </c>
      <c r="C328" s="145">
        <v>0.2590277777777778</v>
      </c>
      <c r="D328" s="146">
        <v>0.28125</v>
      </c>
      <c r="E328" s="145">
        <v>0.31180555555555556</v>
      </c>
      <c r="F328" s="145">
        <v>0.51666666666666672</v>
      </c>
      <c r="G328" s="146">
        <v>0.54166666666666663</v>
      </c>
      <c r="H328" s="145">
        <v>0.62430555555555556</v>
      </c>
      <c r="I328" s="146">
        <v>0.64583333333333337</v>
      </c>
      <c r="J328" s="145">
        <v>0.72083333333333333</v>
      </c>
      <c r="K328" s="145">
        <f t="shared" si="8"/>
        <v>0.72430555555555554</v>
      </c>
      <c r="L328" s="145">
        <v>0.77500000000000002</v>
      </c>
      <c r="M328" s="146">
        <v>0.8125</v>
      </c>
      <c r="N328" s="117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</row>
    <row r="329" spans="1:26" ht="15.75" customHeight="1" x14ac:dyDescent="0.2">
      <c r="A329" s="144" t="str">
        <f>TEXT(WEEKDAY(B329),"dddd")</f>
        <v>Sunday</v>
      </c>
      <c r="B329" s="109">
        <v>45984</v>
      </c>
      <c r="C329" s="145">
        <v>0.25972222222222224</v>
      </c>
      <c r="D329" s="146">
        <v>0.28125</v>
      </c>
      <c r="E329" s="145">
        <v>0.3125</v>
      </c>
      <c r="F329" s="145">
        <v>0.51736111111111105</v>
      </c>
      <c r="G329" s="146">
        <v>0.54166666666666663</v>
      </c>
      <c r="H329" s="145">
        <v>0.62361111111111112</v>
      </c>
      <c r="I329" s="146">
        <v>0.65625</v>
      </c>
      <c r="J329" s="145">
        <v>0.72083333333333333</v>
      </c>
      <c r="K329" s="145">
        <f t="shared" si="8"/>
        <v>0.72430555555555554</v>
      </c>
      <c r="L329" s="145">
        <v>0.77500000000000002</v>
      </c>
      <c r="M329" s="146">
        <v>0.8125</v>
      </c>
      <c r="N329" s="117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</row>
    <row r="330" spans="1:26" ht="15.75" customHeight="1" x14ac:dyDescent="0.2">
      <c r="A330" s="144" t="str">
        <f t="shared" ref="A330:A368" si="9">TEXT(WEEKDAY(B330),"dddd")</f>
        <v>Monday</v>
      </c>
      <c r="B330" s="109">
        <v>45985</v>
      </c>
      <c r="C330" s="145">
        <v>0.25972222222222224</v>
      </c>
      <c r="D330" s="146">
        <v>0.28125</v>
      </c>
      <c r="E330" s="145">
        <v>0.31319444444444444</v>
      </c>
      <c r="F330" s="145">
        <v>0.51736111111111105</v>
      </c>
      <c r="G330" s="146">
        <v>0.54166666666666663</v>
      </c>
      <c r="H330" s="145">
        <v>0.62361111111111112</v>
      </c>
      <c r="I330" s="146">
        <v>0.64583333333333337</v>
      </c>
      <c r="J330" s="145">
        <v>0.72013888888888899</v>
      </c>
      <c r="K330" s="145">
        <f t="shared" si="8"/>
        <v>0.7236111111111112</v>
      </c>
      <c r="L330" s="145">
        <v>0.77500000000000002</v>
      </c>
      <c r="M330" s="146">
        <v>0.8125</v>
      </c>
      <c r="N330" s="117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</row>
    <row r="331" spans="1:26" ht="15.75" customHeight="1" x14ac:dyDescent="0.2">
      <c r="A331" s="144" t="str">
        <f t="shared" si="9"/>
        <v>Tuesday</v>
      </c>
      <c r="B331" s="109">
        <v>45986</v>
      </c>
      <c r="C331" s="145">
        <v>0.26041666666666669</v>
      </c>
      <c r="D331" s="146">
        <v>0.28125</v>
      </c>
      <c r="E331" s="145">
        <v>0.31388888888888888</v>
      </c>
      <c r="F331" s="145">
        <v>0.51736111111111105</v>
      </c>
      <c r="G331" s="145">
        <v>0.54166666666666663</v>
      </c>
      <c r="H331" s="145">
        <v>0.62361111111111112</v>
      </c>
      <c r="I331" s="146">
        <v>0.64583333333333337</v>
      </c>
      <c r="J331" s="145">
        <v>0.72013888888888899</v>
      </c>
      <c r="K331" s="145">
        <f t="shared" si="8"/>
        <v>0.7236111111111112</v>
      </c>
      <c r="L331" s="145">
        <v>0.77430555555555547</v>
      </c>
      <c r="M331" s="146">
        <v>0.8125</v>
      </c>
      <c r="N331" s="117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</row>
    <row r="332" spans="1:26" ht="15.75" customHeight="1" x14ac:dyDescent="0.2">
      <c r="A332" s="144" t="str">
        <f t="shared" si="9"/>
        <v>Wednesday</v>
      </c>
      <c r="B332" s="109">
        <v>45987</v>
      </c>
      <c r="C332" s="145">
        <v>0.26111111111111113</v>
      </c>
      <c r="D332" s="146">
        <v>0.28125</v>
      </c>
      <c r="E332" s="145">
        <v>0.31458333333333333</v>
      </c>
      <c r="F332" s="145">
        <v>0.5180555555555556</v>
      </c>
      <c r="G332" s="146">
        <v>0.54166666666666663</v>
      </c>
      <c r="H332" s="145">
        <v>0.62291666666666667</v>
      </c>
      <c r="I332" s="146">
        <v>0.64583333333333337</v>
      </c>
      <c r="J332" s="145">
        <v>0.72013888888888899</v>
      </c>
      <c r="K332" s="145">
        <f t="shared" si="8"/>
        <v>0.7236111111111112</v>
      </c>
      <c r="L332" s="145">
        <v>0.77430555555555547</v>
      </c>
      <c r="M332" s="146">
        <v>0.8125</v>
      </c>
      <c r="N332" s="117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</row>
    <row r="333" spans="1:26" ht="15.75" customHeight="1" x14ac:dyDescent="0.2">
      <c r="A333" s="144" t="str">
        <f t="shared" si="9"/>
        <v>Thursday</v>
      </c>
      <c r="B333" s="109">
        <v>45988</v>
      </c>
      <c r="C333" s="145">
        <v>0.26180555555555557</v>
      </c>
      <c r="D333" s="146">
        <v>0.28125</v>
      </c>
      <c r="E333" s="145">
        <v>0.31527777777777777</v>
      </c>
      <c r="F333" s="145">
        <v>0.5180555555555556</v>
      </c>
      <c r="G333" s="146">
        <v>0.54166666666666663</v>
      </c>
      <c r="H333" s="145">
        <v>0.62291666666666667</v>
      </c>
      <c r="I333" s="146">
        <v>0.64583333333333337</v>
      </c>
      <c r="J333" s="145">
        <v>0.71944444444444444</v>
      </c>
      <c r="K333" s="145">
        <f t="shared" si="8"/>
        <v>0.72291666666666665</v>
      </c>
      <c r="L333" s="145">
        <v>0.77430555555555547</v>
      </c>
      <c r="M333" s="146">
        <v>0.8125</v>
      </c>
      <c r="N333" s="117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</row>
    <row r="334" spans="1:26" ht="15.75" customHeight="1" x14ac:dyDescent="0.2">
      <c r="A334" s="144" t="str">
        <f t="shared" si="9"/>
        <v>Friday</v>
      </c>
      <c r="B334" s="109">
        <v>45989</v>
      </c>
      <c r="C334" s="145">
        <v>0.26250000000000001</v>
      </c>
      <c r="D334" s="146">
        <v>0.28125</v>
      </c>
      <c r="E334" s="145">
        <v>0.31597222222222221</v>
      </c>
      <c r="F334" s="145">
        <v>0.5180555555555556</v>
      </c>
      <c r="G334" s="146">
        <v>0.54166666666666663</v>
      </c>
      <c r="H334" s="145">
        <v>0.62291666666666667</v>
      </c>
      <c r="I334" s="146">
        <v>0.64583333333333337</v>
      </c>
      <c r="J334" s="145">
        <v>0.71944444444444444</v>
      </c>
      <c r="K334" s="145">
        <f t="shared" si="8"/>
        <v>0.72291666666666665</v>
      </c>
      <c r="L334" s="145">
        <v>0.77430555555555547</v>
      </c>
      <c r="M334" s="146">
        <v>0.8125</v>
      </c>
      <c r="N334" s="117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</row>
    <row r="335" spans="1:26" ht="15.75" customHeight="1" x14ac:dyDescent="0.2">
      <c r="A335" s="144" t="str">
        <f t="shared" si="9"/>
        <v>Saturday</v>
      </c>
      <c r="B335" s="109">
        <v>45990</v>
      </c>
      <c r="C335" s="145">
        <v>0.26319444444444445</v>
      </c>
      <c r="D335" s="146">
        <v>0.28125</v>
      </c>
      <c r="E335" s="145">
        <v>0.31666666666666665</v>
      </c>
      <c r="F335" s="145">
        <v>0.51874999999999993</v>
      </c>
      <c r="G335" s="146">
        <v>0.54166666666666663</v>
      </c>
      <c r="H335" s="145">
        <v>0.62291666666666667</v>
      </c>
      <c r="I335" s="146">
        <v>0.64583333333333337</v>
      </c>
      <c r="J335" s="145">
        <v>0.71944444444444444</v>
      </c>
      <c r="K335" s="145">
        <f t="shared" si="8"/>
        <v>0.72291666666666665</v>
      </c>
      <c r="L335" s="145">
        <v>0.77361111111111114</v>
      </c>
      <c r="M335" s="146">
        <v>0.8125</v>
      </c>
      <c r="N335" s="117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</row>
    <row r="336" spans="1:26" ht="15.75" customHeight="1" x14ac:dyDescent="0.2">
      <c r="A336" s="144" t="str">
        <f t="shared" si="9"/>
        <v>Sunday</v>
      </c>
      <c r="B336" s="109">
        <v>45991</v>
      </c>
      <c r="C336" s="145">
        <v>0.2638888888888889</v>
      </c>
      <c r="D336" s="146">
        <v>0.28125</v>
      </c>
      <c r="E336" s="145">
        <v>0.31736111111111115</v>
      </c>
      <c r="F336" s="145">
        <v>0.51874999999999993</v>
      </c>
      <c r="G336" s="146">
        <v>0.54166666666666663</v>
      </c>
      <c r="H336" s="145">
        <v>0.62291666666666667</v>
      </c>
      <c r="I336" s="146">
        <v>0.64583333333333337</v>
      </c>
      <c r="J336" s="145">
        <v>0.71875</v>
      </c>
      <c r="K336" s="145">
        <f t="shared" si="8"/>
        <v>0.72222222222222221</v>
      </c>
      <c r="L336" s="145">
        <v>0.77361111111111114</v>
      </c>
      <c r="M336" s="146">
        <v>0.8125</v>
      </c>
      <c r="N336" s="117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</row>
    <row r="337" spans="1:26" ht="15.75" customHeight="1" x14ac:dyDescent="0.2">
      <c r="A337" s="113" t="str">
        <f t="shared" si="9"/>
        <v>Monday</v>
      </c>
      <c r="B337" s="109">
        <v>45992</v>
      </c>
      <c r="C337" s="110">
        <v>0.26458333333333334</v>
      </c>
      <c r="D337" s="111">
        <v>0.28125</v>
      </c>
      <c r="E337" s="110">
        <v>0.31805555555555554</v>
      </c>
      <c r="F337" s="110">
        <v>0.51874999999999993</v>
      </c>
      <c r="G337" s="111">
        <v>0.54166666666666663</v>
      </c>
      <c r="H337" s="110">
        <v>0.62222222222222223</v>
      </c>
      <c r="I337" s="111">
        <v>0.64583333333333337</v>
      </c>
      <c r="J337" s="110">
        <v>0.71875</v>
      </c>
      <c r="K337" s="110">
        <f t="shared" si="8"/>
        <v>0.72222222222222221</v>
      </c>
      <c r="L337" s="110">
        <v>0.77361111111111114</v>
      </c>
      <c r="M337" s="111">
        <v>0.8125</v>
      </c>
      <c r="N337" s="117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</row>
    <row r="338" spans="1:26" ht="15.75" customHeight="1" x14ac:dyDescent="0.2">
      <c r="A338" s="165" t="str">
        <f t="shared" si="9"/>
        <v>Tuesday</v>
      </c>
      <c r="B338" s="109">
        <v>45993</v>
      </c>
      <c r="C338" s="145">
        <v>0.26527777777777778</v>
      </c>
      <c r="D338" s="146">
        <v>0.28125</v>
      </c>
      <c r="E338" s="145">
        <v>0.31875000000000003</v>
      </c>
      <c r="F338" s="145">
        <v>0.51944444444444449</v>
      </c>
      <c r="G338" s="145">
        <v>0.54166666666666663</v>
      </c>
      <c r="H338" s="145">
        <v>0.62222222222222223</v>
      </c>
      <c r="I338" s="146">
        <v>0.64583333333333337</v>
      </c>
      <c r="J338" s="145">
        <v>0.71875</v>
      </c>
      <c r="K338" s="145">
        <f t="shared" si="8"/>
        <v>0.72222222222222221</v>
      </c>
      <c r="L338" s="145">
        <v>0.77361111111111114</v>
      </c>
      <c r="M338" s="146">
        <v>0.8125</v>
      </c>
      <c r="N338" s="117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</row>
    <row r="339" spans="1:26" ht="15.75" customHeight="1" x14ac:dyDescent="0.2">
      <c r="A339" s="144" t="str">
        <f t="shared" si="9"/>
        <v>Wednesday</v>
      </c>
      <c r="B339" s="109">
        <v>45994</v>
      </c>
      <c r="C339" s="145">
        <v>0.26527777777777778</v>
      </c>
      <c r="D339" s="146">
        <v>0.28125</v>
      </c>
      <c r="E339" s="145">
        <v>0.31944444444444448</v>
      </c>
      <c r="F339" s="145">
        <v>0.51944444444444449</v>
      </c>
      <c r="G339" s="146">
        <v>0.54166666666666663</v>
      </c>
      <c r="H339" s="145">
        <v>0.62222222222222223</v>
      </c>
      <c r="I339" s="146">
        <v>0.64583333333333337</v>
      </c>
      <c r="J339" s="145">
        <v>0.71875</v>
      </c>
      <c r="K339" s="145">
        <f t="shared" si="8"/>
        <v>0.72222222222222221</v>
      </c>
      <c r="L339" s="145">
        <v>0.77361111111111114</v>
      </c>
      <c r="M339" s="146">
        <v>0.8125</v>
      </c>
      <c r="N339" s="117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</row>
    <row r="340" spans="1:26" ht="15.75" customHeight="1" x14ac:dyDescent="0.2">
      <c r="A340" s="144" t="str">
        <f t="shared" si="9"/>
        <v>Thursday</v>
      </c>
      <c r="B340" s="109">
        <v>45995</v>
      </c>
      <c r="C340" s="145">
        <v>0.26597222222222222</v>
      </c>
      <c r="D340" s="146">
        <v>0.28125</v>
      </c>
      <c r="E340" s="145">
        <v>0.32013888888888892</v>
      </c>
      <c r="F340" s="145">
        <v>0.52013888888888882</v>
      </c>
      <c r="G340" s="146">
        <v>0.54166666666666663</v>
      </c>
      <c r="H340" s="145">
        <v>0.62222222222222223</v>
      </c>
      <c r="I340" s="146">
        <v>0.64583333333333337</v>
      </c>
      <c r="J340" s="145">
        <v>0.71875</v>
      </c>
      <c r="K340" s="145">
        <f t="shared" si="8"/>
        <v>0.72222222222222221</v>
      </c>
      <c r="L340" s="145">
        <v>0.77361111111111114</v>
      </c>
      <c r="M340" s="146">
        <v>0.8125</v>
      </c>
      <c r="N340" s="117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</row>
    <row r="341" spans="1:26" ht="15.75" customHeight="1" x14ac:dyDescent="0.2">
      <c r="A341" s="144" t="str">
        <f t="shared" si="9"/>
        <v>Friday</v>
      </c>
      <c r="B341" s="109">
        <v>45996</v>
      </c>
      <c r="C341" s="145">
        <v>0.26666666666666666</v>
      </c>
      <c r="D341" s="146">
        <v>0.28125</v>
      </c>
      <c r="E341" s="145">
        <v>0.32083333333333336</v>
      </c>
      <c r="F341" s="145">
        <v>0.52013888888888882</v>
      </c>
      <c r="G341" s="146">
        <v>0.54166666666666663</v>
      </c>
      <c r="H341" s="145">
        <v>0.62222222222222223</v>
      </c>
      <c r="I341" s="146">
        <v>0.64583333333333337</v>
      </c>
      <c r="J341" s="145">
        <v>0.71875</v>
      </c>
      <c r="K341" s="145">
        <f t="shared" si="8"/>
        <v>0.72222222222222221</v>
      </c>
      <c r="L341" s="145">
        <v>0.77361111111111114</v>
      </c>
      <c r="M341" s="146">
        <v>0.8125</v>
      </c>
      <c r="N341" s="117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</row>
    <row r="342" spans="1:26" ht="15.75" customHeight="1" x14ac:dyDescent="0.2">
      <c r="A342" s="144" t="str">
        <f t="shared" si="9"/>
        <v>Saturday</v>
      </c>
      <c r="B342" s="109">
        <v>45997</v>
      </c>
      <c r="C342" s="145">
        <v>0.2673611111111111</v>
      </c>
      <c r="D342" s="146">
        <v>0.28125</v>
      </c>
      <c r="E342" s="145">
        <v>0.3215277777777778</v>
      </c>
      <c r="F342" s="145">
        <v>0.52013888888888882</v>
      </c>
      <c r="G342" s="146">
        <v>0.54166666666666663</v>
      </c>
      <c r="H342" s="145">
        <v>0.62222222222222223</v>
      </c>
      <c r="I342" s="146">
        <v>0.65625</v>
      </c>
      <c r="J342" s="145">
        <v>0.71875</v>
      </c>
      <c r="K342" s="145">
        <f t="shared" si="8"/>
        <v>0.72222222222222221</v>
      </c>
      <c r="L342" s="145">
        <v>0.77361111111111114</v>
      </c>
      <c r="M342" s="146">
        <v>0.8125</v>
      </c>
      <c r="N342" s="117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</row>
    <row r="343" spans="1:26" ht="15.75" customHeight="1" x14ac:dyDescent="0.2">
      <c r="A343" s="144" t="str">
        <f t="shared" si="9"/>
        <v>Sunday</v>
      </c>
      <c r="B343" s="109">
        <v>45998</v>
      </c>
      <c r="C343" s="145">
        <v>0.26805555555555555</v>
      </c>
      <c r="D343" s="146">
        <v>0.28125</v>
      </c>
      <c r="E343" s="145">
        <v>0.32222222222222224</v>
      </c>
      <c r="F343" s="145">
        <v>0.52083333333333337</v>
      </c>
      <c r="G343" s="146">
        <v>0.54166666666666663</v>
      </c>
      <c r="H343" s="145">
        <v>0.62222222222222223</v>
      </c>
      <c r="I343" s="146">
        <v>0.64583333333333337</v>
      </c>
      <c r="J343" s="145">
        <v>0.71875</v>
      </c>
      <c r="K343" s="145">
        <f t="shared" si="8"/>
        <v>0.72222222222222221</v>
      </c>
      <c r="L343" s="145">
        <v>0.77361111111111114</v>
      </c>
      <c r="M343" s="146">
        <v>0.8125</v>
      </c>
      <c r="N343" s="117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</row>
    <row r="344" spans="1:26" ht="15.75" customHeight="1" x14ac:dyDescent="0.2">
      <c r="A344" s="144" t="str">
        <f t="shared" si="9"/>
        <v>Monday</v>
      </c>
      <c r="B344" s="109">
        <v>45999</v>
      </c>
      <c r="C344" s="145">
        <v>0.26805555555555555</v>
      </c>
      <c r="D344" s="146">
        <v>0.28125</v>
      </c>
      <c r="E344" s="145">
        <v>0.32291666666666669</v>
      </c>
      <c r="F344" s="145">
        <v>0.52083333333333337</v>
      </c>
      <c r="G344" s="146">
        <v>0.54166666666666663</v>
      </c>
      <c r="H344" s="145">
        <v>0.62222222222222223</v>
      </c>
      <c r="I344" s="146">
        <v>0.64583333333333337</v>
      </c>
      <c r="J344" s="145">
        <v>0.71875</v>
      </c>
      <c r="K344" s="145">
        <f t="shared" si="8"/>
        <v>0.72222222222222221</v>
      </c>
      <c r="L344" s="145">
        <v>0.77361111111111114</v>
      </c>
      <c r="M344" s="146">
        <v>0.8125</v>
      </c>
      <c r="N344" s="117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</row>
    <row r="345" spans="1:26" ht="15.75" customHeight="1" x14ac:dyDescent="0.2">
      <c r="A345" s="144" t="str">
        <f t="shared" si="9"/>
        <v>Tuesday</v>
      </c>
      <c r="B345" s="109">
        <v>46000</v>
      </c>
      <c r="C345" s="145">
        <v>0.26874999999999999</v>
      </c>
      <c r="D345" s="146">
        <v>0.28125</v>
      </c>
      <c r="E345" s="145">
        <v>0.32361111111111113</v>
      </c>
      <c r="F345" s="145">
        <v>0.52152777777777781</v>
      </c>
      <c r="G345" s="145">
        <v>0.54166666666666663</v>
      </c>
      <c r="H345" s="145">
        <v>0.62291666666666667</v>
      </c>
      <c r="I345" s="146">
        <v>0.64583333333333337</v>
      </c>
      <c r="J345" s="145">
        <v>0.71875</v>
      </c>
      <c r="K345" s="145">
        <f t="shared" si="8"/>
        <v>0.72222222222222221</v>
      </c>
      <c r="L345" s="145">
        <v>0.77430555555555547</v>
      </c>
      <c r="M345" s="146">
        <v>0.8125</v>
      </c>
      <c r="N345" s="117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</row>
    <row r="346" spans="1:26" ht="15.75" customHeight="1" x14ac:dyDescent="0.2">
      <c r="A346" s="144" t="str">
        <f t="shared" si="9"/>
        <v>Wednesday</v>
      </c>
      <c r="B346" s="109">
        <v>46001</v>
      </c>
      <c r="C346" s="145">
        <v>0.26944444444444443</v>
      </c>
      <c r="D346" s="146">
        <v>0.28125</v>
      </c>
      <c r="E346" s="145">
        <v>0.32430555555555557</v>
      </c>
      <c r="F346" s="145">
        <v>0.52152777777777781</v>
      </c>
      <c r="G346" s="146">
        <v>0.54166666666666663</v>
      </c>
      <c r="H346" s="145">
        <v>0.62291666666666667</v>
      </c>
      <c r="I346" s="146">
        <v>0.64583333333333337</v>
      </c>
      <c r="J346" s="145">
        <v>0.71875</v>
      </c>
      <c r="K346" s="145">
        <f t="shared" si="8"/>
        <v>0.72222222222222221</v>
      </c>
      <c r="L346" s="145">
        <v>0.77430555555555547</v>
      </c>
      <c r="M346" s="146">
        <v>0.8125</v>
      </c>
      <c r="N346" s="117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</row>
    <row r="347" spans="1:26" ht="15" customHeight="1" x14ac:dyDescent="0.2">
      <c r="A347" s="113" t="str">
        <f t="shared" si="9"/>
        <v>Thursday</v>
      </c>
      <c r="B347" s="109">
        <v>46002</v>
      </c>
      <c r="C347" s="110">
        <v>0.26944444444444443</v>
      </c>
      <c r="D347" s="111">
        <v>0.29166666666666669</v>
      </c>
      <c r="E347" s="110">
        <v>0.32430555555555557</v>
      </c>
      <c r="F347" s="110">
        <v>0.52222222222222225</v>
      </c>
      <c r="G347" s="111">
        <v>0.54166666666666663</v>
      </c>
      <c r="H347" s="110">
        <v>0.62291666666666667</v>
      </c>
      <c r="I347" s="111">
        <v>0.64583333333333337</v>
      </c>
      <c r="J347" s="110">
        <v>0.71875</v>
      </c>
      <c r="K347" s="110">
        <f t="shared" si="8"/>
        <v>0.72222222222222221</v>
      </c>
      <c r="L347" s="110">
        <v>0.77430555555555547</v>
      </c>
      <c r="M347" s="111">
        <v>0.8125</v>
      </c>
      <c r="N347" s="117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</row>
    <row r="348" spans="1:26" ht="15.75" customHeight="1" x14ac:dyDescent="0.2">
      <c r="A348" s="165" t="str">
        <f t="shared" si="9"/>
        <v>Friday</v>
      </c>
      <c r="B348" s="109">
        <v>46003</v>
      </c>
      <c r="C348" s="145">
        <v>0.27013888888888887</v>
      </c>
      <c r="D348" s="146">
        <v>0.29166666666666669</v>
      </c>
      <c r="E348" s="145">
        <v>0.32500000000000001</v>
      </c>
      <c r="F348" s="145">
        <v>0.52222222222222225</v>
      </c>
      <c r="G348" s="146">
        <v>0.54166666666666663</v>
      </c>
      <c r="H348" s="145">
        <v>0.62291666666666667</v>
      </c>
      <c r="I348" s="146">
        <v>0.64583333333333337</v>
      </c>
      <c r="J348" s="145">
        <v>0.71875</v>
      </c>
      <c r="K348" s="145">
        <f t="shared" si="8"/>
        <v>0.72222222222222221</v>
      </c>
      <c r="L348" s="145">
        <v>0.77430555555555547</v>
      </c>
      <c r="M348" s="146">
        <v>0.8125</v>
      </c>
      <c r="N348" s="117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</row>
    <row r="349" spans="1:26" ht="15.75" customHeight="1" x14ac:dyDescent="0.2">
      <c r="A349" s="144" t="str">
        <f t="shared" si="9"/>
        <v>Saturday</v>
      </c>
      <c r="B349" s="109">
        <v>46004</v>
      </c>
      <c r="C349" s="145">
        <v>0.27083333333333331</v>
      </c>
      <c r="D349" s="146">
        <v>0.29166666666666669</v>
      </c>
      <c r="E349" s="145">
        <v>0.32569444444444445</v>
      </c>
      <c r="F349" s="145">
        <v>0.5229166666666667</v>
      </c>
      <c r="G349" s="146">
        <v>0.54166666666666663</v>
      </c>
      <c r="H349" s="145">
        <v>0.62361111111111112</v>
      </c>
      <c r="I349" s="146">
        <v>0.65625</v>
      </c>
      <c r="J349" s="145">
        <v>0.71875</v>
      </c>
      <c r="K349" s="145">
        <f t="shared" si="8"/>
        <v>0.72222222222222221</v>
      </c>
      <c r="L349" s="145">
        <v>0.77430555555555547</v>
      </c>
      <c r="M349" s="146">
        <v>0.8125</v>
      </c>
      <c r="N349" s="117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</row>
    <row r="350" spans="1:26" ht="15.75" customHeight="1" x14ac:dyDescent="0.2">
      <c r="A350" s="144" t="str">
        <f t="shared" si="9"/>
        <v>Sunday</v>
      </c>
      <c r="B350" s="109">
        <v>46005</v>
      </c>
      <c r="C350" s="145">
        <v>0.27083333333333331</v>
      </c>
      <c r="D350" s="146">
        <v>0.29166666666666669</v>
      </c>
      <c r="E350" s="145">
        <v>0.3263888888888889</v>
      </c>
      <c r="F350" s="145">
        <v>0.5229166666666667</v>
      </c>
      <c r="G350" s="146">
        <v>0.54166666666666663</v>
      </c>
      <c r="H350" s="145">
        <v>0.62361111111111112</v>
      </c>
      <c r="I350" s="146">
        <v>0.64583333333333337</v>
      </c>
      <c r="J350" s="145">
        <v>0.71944444444444444</v>
      </c>
      <c r="K350" s="145">
        <f t="shared" si="8"/>
        <v>0.72291666666666665</v>
      </c>
      <c r="L350" s="145">
        <v>0.77500000000000002</v>
      </c>
      <c r="M350" s="146">
        <v>0.8125</v>
      </c>
      <c r="N350" s="117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</row>
    <row r="351" spans="1:26" ht="15.75" customHeight="1" x14ac:dyDescent="0.2">
      <c r="A351" s="144" t="str">
        <f t="shared" si="9"/>
        <v>Monday</v>
      </c>
      <c r="B351" s="109">
        <v>46006</v>
      </c>
      <c r="C351" s="145">
        <v>0.27152777777777776</v>
      </c>
      <c r="D351" s="146">
        <v>0.29166666666666669</v>
      </c>
      <c r="E351" s="145">
        <v>0.3263888888888889</v>
      </c>
      <c r="F351" s="145">
        <v>0.52361111111111114</v>
      </c>
      <c r="G351" s="145">
        <v>0.54166666666666663</v>
      </c>
      <c r="H351" s="145">
        <v>0.62361111111111112</v>
      </c>
      <c r="I351" s="146">
        <v>0.64583333333333337</v>
      </c>
      <c r="J351" s="145">
        <v>0.71944444444444444</v>
      </c>
      <c r="K351" s="145">
        <f t="shared" si="8"/>
        <v>0.72291666666666665</v>
      </c>
      <c r="L351" s="145">
        <v>0.77500000000000002</v>
      </c>
      <c r="M351" s="146">
        <v>0.8125</v>
      </c>
      <c r="N351" s="117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</row>
    <row r="352" spans="1:26" ht="15.75" customHeight="1" x14ac:dyDescent="0.2">
      <c r="A352" s="144" t="str">
        <f t="shared" si="9"/>
        <v>Tuesday</v>
      </c>
      <c r="B352" s="109">
        <v>46007</v>
      </c>
      <c r="C352" s="145">
        <v>0.2722222222222222</v>
      </c>
      <c r="D352" s="146">
        <v>0.29166666666666669</v>
      </c>
      <c r="E352" s="145">
        <v>0.32708333333333334</v>
      </c>
      <c r="F352" s="145">
        <v>0.52361111111111114</v>
      </c>
      <c r="G352" s="146">
        <v>0.54166666666666663</v>
      </c>
      <c r="H352" s="145">
        <v>0.62361111111111112</v>
      </c>
      <c r="I352" s="146">
        <v>0.64583333333333337</v>
      </c>
      <c r="J352" s="145">
        <v>0.71944444444444444</v>
      </c>
      <c r="K352" s="145">
        <f t="shared" si="8"/>
        <v>0.72291666666666665</v>
      </c>
      <c r="L352" s="145">
        <v>0.77500000000000002</v>
      </c>
      <c r="M352" s="146">
        <v>0.8125</v>
      </c>
      <c r="N352" s="117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</row>
    <row r="353" spans="1:26" ht="15.75" customHeight="1" x14ac:dyDescent="0.2">
      <c r="A353" s="144" t="str">
        <f t="shared" si="9"/>
        <v>Wednesday</v>
      </c>
      <c r="B353" s="109">
        <v>46008</v>
      </c>
      <c r="C353" s="145">
        <v>0.2722222222222222</v>
      </c>
      <c r="D353" s="146">
        <v>0.29166666666666669</v>
      </c>
      <c r="E353" s="145">
        <v>0.32708333333333334</v>
      </c>
      <c r="F353" s="145">
        <v>0.52430555555555558</v>
      </c>
      <c r="G353" s="146">
        <v>0.54166666666666663</v>
      </c>
      <c r="H353" s="145">
        <v>0.62430555555555556</v>
      </c>
      <c r="I353" s="146">
        <v>0.64583333333333337</v>
      </c>
      <c r="J353" s="145">
        <v>0.72013888888888899</v>
      </c>
      <c r="K353" s="145">
        <f t="shared" si="8"/>
        <v>0.7236111111111112</v>
      </c>
      <c r="L353" s="145">
        <v>0.77569444444444446</v>
      </c>
      <c r="M353" s="146">
        <v>0.8125</v>
      </c>
      <c r="N353" s="117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</row>
    <row r="354" spans="1:26" ht="15.75" customHeight="1" x14ac:dyDescent="0.2">
      <c r="A354" s="144" t="str">
        <f t="shared" si="9"/>
        <v>Thursday</v>
      </c>
      <c r="B354" s="109">
        <v>46009</v>
      </c>
      <c r="C354" s="145">
        <v>0.27291666666666664</v>
      </c>
      <c r="D354" s="146">
        <v>0.29166666666666669</v>
      </c>
      <c r="E354" s="145">
        <v>0.32777777777777778</v>
      </c>
      <c r="F354" s="145">
        <v>0.52430555555555558</v>
      </c>
      <c r="G354" s="146">
        <v>0.54166666666666663</v>
      </c>
      <c r="H354" s="145">
        <v>0.62430555555555556</v>
      </c>
      <c r="I354" s="146">
        <v>0.64583333333333337</v>
      </c>
      <c r="J354" s="145">
        <v>0.72013888888888899</v>
      </c>
      <c r="K354" s="145">
        <f t="shared" si="8"/>
        <v>0.7236111111111112</v>
      </c>
      <c r="L354" s="145">
        <v>0.77569444444444446</v>
      </c>
      <c r="M354" s="146">
        <v>0.8125</v>
      </c>
      <c r="N354" s="117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</row>
    <row r="355" spans="1:26" ht="15.75" customHeight="1" x14ac:dyDescent="0.2">
      <c r="A355" s="144" t="str">
        <f t="shared" si="9"/>
        <v>Friday</v>
      </c>
      <c r="B355" s="109">
        <v>46010</v>
      </c>
      <c r="C355" s="145">
        <v>0.27291666666666664</v>
      </c>
      <c r="D355" s="146">
        <v>0.29166666666666669</v>
      </c>
      <c r="E355" s="145">
        <v>0.32847222222222222</v>
      </c>
      <c r="F355" s="145">
        <v>0.52500000000000002</v>
      </c>
      <c r="G355" s="146">
        <v>0.54166666666666663</v>
      </c>
      <c r="H355" s="145">
        <v>0.625</v>
      </c>
      <c r="I355" s="146">
        <v>0.64583333333333337</v>
      </c>
      <c r="J355" s="145">
        <v>0.72013888888888899</v>
      </c>
      <c r="K355" s="145">
        <f t="shared" si="8"/>
        <v>0.7236111111111112</v>
      </c>
      <c r="L355" s="145">
        <v>0.77638888888888891</v>
      </c>
      <c r="M355" s="146">
        <v>0.8125</v>
      </c>
      <c r="N355" s="117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</row>
    <row r="356" spans="1:26" ht="15.75" customHeight="1" x14ac:dyDescent="0.2">
      <c r="A356" s="144" t="str">
        <f t="shared" si="9"/>
        <v>Saturday</v>
      </c>
      <c r="B356" s="109">
        <v>46011</v>
      </c>
      <c r="C356" s="145">
        <v>0.27361111111111108</v>
      </c>
      <c r="D356" s="146">
        <v>0.29166666666666669</v>
      </c>
      <c r="E356" s="145">
        <v>0.32847222222222222</v>
      </c>
      <c r="F356" s="145">
        <v>0.52500000000000002</v>
      </c>
      <c r="G356" s="146">
        <v>0.54166666666666663</v>
      </c>
      <c r="H356" s="145">
        <v>0.625</v>
      </c>
      <c r="I356" s="146">
        <v>0.64583333333333337</v>
      </c>
      <c r="J356" s="145">
        <v>0.72083333333333333</v>
      </c>
      <c r="K356" s="145">
        <f t="shared" si="8"/>
        <v>0.72430555555555554</v>
      </c>
      <c r="L356" s="145">
        <v>0.77638888888888891</v>
      </c>
      <c r="M356" s="146">
        <v>0.8125</v>
      </c>
      <c r="N356" s="117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</row>
    <row r="357" spans="1:26" ht="15.75" customHeight="1" x14ac:dyDescent="0.2">
      <c r="A357" s="113" t="str">
        <f t="shared" si="9"/>
        <v>Sunday</v>
      </c>
      <c r="B357" s="109">
        <v>46012</v>
      </c>
      <c r="C357" s="110">
        <v>0.27361111111111108</v>
      </c>
      <c r="D357" s="111">
        <v>0.29166666666666669</v>
      </c>
      <c r="E357" s="110">
        <v>0.32916666666666666</v>
      </c>
      <c r="F357" s="110">
        <v>0.52569444444444446</v>
      </c>
      <c r="G357" s="111">
        <v>0.54166666666666663</v>
      </c>
      <c r="H357" s="110">
        <v>0.62569444444444444</v>
      </c>
      <c r="I357" s="111">
        <v>0.65625</v>
      </c>
      <c r="J357" s="110">
        <v>0.72083333333333333</v>
      </c>
      <c r="K357" s="110">
        <f t="shared" si="8"/>
        <v>0.72430555555555554</v>
      </c>
      <c r="L357" s="110">
        <v>0.77708333333333324</v>
      </c>
      <c r="M357" s="111">
        <v>0.8125</v>
      </c>
      <c r="N357" s="117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</row>
    <row r="358" spans="1:26" ht="15.75" customHeight="1" x14ac:dyDescent="0.2">
      <c r="A358" s="165" t="str">
        <f t="shared" si="9"/>
        <v>Monday</v>
      </c>
      <c r="B358" s="109">
        <v>46013</v>
      </c>
      <c r="C358" s="145">
        <v>0.27430555555555552</v>
      </c>
      <c r="D358" s="146">
        <v>0.29166666666666669</v>
      </c>
      <c r="E358" s="145">
        <v>0.32916666666666666</v>
      </c>
      <c r="F358" s="145">
        <v>0.52569444444444446</v>
      </c>
      <c r="G358" s="146">
        <v>0.54166666666666663</v>
      </c>
      <c r="H358" s="145">
        <v>0.62569444444444444</v>
      </c>
      <c r="I358" s="146">
        <v>0.64583333333333337</v>
      </c>
      <c r="J358" s="145">
        <v>0.72152777777777777</v>
      </c>
      <c r="K358" s="145">
        <f t="shared" si="8"/>
        <v>0.72499999999999998</v>
      </c>
      <c r="L358" s="145">
        <v>0.77708333333333324</v>
      </c>
      <c r="M358" s="146">
        <v>0.8125</v>
      </c>
      <c r="N358" s="117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</row>
    <row r="359" spans="1:26" ht="15.75" customHeight="1" x14ac:dyDescent="0.2">
      <c r="A359" s="144" t="str">
        <f t="shared" si="9"/>
        <v>Tuesday</v>
      </c>
      <c r="B359" s="109">
        <v>46014</v>
      </c>
      <c r="C359" s="145">
        <v>0.27430555555555552</v>
      </c>
      <c r="D359" s="146">
        <v>0.29166666666666669</v>
      </c>
      <c r="E359" s="145">
        <v>0.3298611111111111</v>
      </c>
      <c r="F359" s="145">
        <v>0.52638888888888891</v>
      </c>
      <c r="G359" s="145">
        <v>0.54166666666666663</v>
      </c>
      <c r="H359" s="145">
        <v>0.62638888888888888</v>
      </c>
      <c r="I359" s="146">
        <v>0.64583333333333337</v>
      </c>
      <c r="J359" s="145">
        <v>0.72222222222222221</v>
      </c>
      <c r="K359" s="145">
        <f t="shared" si="8"/>
        <v>0.72569444444444442</v>
      </c>
      <c r="L359" s="145">
        <v>0.77777777777777779</v>
      </c>
      <c r="M359" s="146">
        <v>0.8125</v>
      </c>
      <c r="N359" s="117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</row>
    <row r="360" spans="1:26" ht="15.75" customHeight="1" x14ac:dyDescent="0.2">
      <c r="A360" s="144" t="str">
        <f t="shared" si="9"/>
        <v>Wednesday</v>
      </c>
      <c r="B360" s="109">
        <v>46015</v>
      </c>
      <c r="C360" s="145">
        <v>0.27499999999999997</v>
      </c>
      <c r="D360" s="146">
        <v>0.29166666666666669</v>
      </c>
      <c r="E360" s="145">
        <v>0.3298611111111111</v>
      </c>
      <c r="F360" s="145">
        <v>0.52638888888888891</v>
      </c>
      <c r="G360" s="146">
        <v>0.54166666666666663</v>
      </c>
      <c r="H360" s="145">
        <v>0.62638888888888888</v>
      </c>
      <c r="I360" s="146">
        <v>0.64583333333333337</v>
      </c>
      <c r="J360" s="145">
        <v>0.72222222222222221</v>
      </c>
      <c r="K360" s="145">
        <f t="shared" si="8"/>
        <v>0.72569444444444442</v>
      </c>
      <c r="L360" s="145">
        <v>0.77777777777777779</v>
      </c>
      <c r="M360" s="146">
        <v>0.8125</v>
      </c>
      <c r="N360" s="117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</row>
    <row r="361" spans="1:26" ht="15.75" customHeight="1" x14ac:dyDescent="0.2">
      <c r="A361" s="144" t="str">
        <f t="shared" si="9"/>
        <v>Thursday</v>
      </c>
      <c r="B361" s="109">
        <v>46016</v>
      </c>
      <c r="C361" s="145">
        <v>0.27499999999999997</v>
      </c>
      <c r="D361" s="146">
        <v>0.29166666666666669</v>
      </c>
      <c r="E361" s="145">
        <v>0.3298611111111111</v>
      </c>
      <c r="F361" s="145">
        <v>0.52708333333333335</v>
      </c>
      <c r="G361" s="146">
        <v>0.54166666666666663</v>
      </c>
      <c r="H361" s="145">
        <v>0.62708333333333333</v>
      </c>
      <c r="I361" s="146">
        <v>0.64583333333333337</v>
      </c>
      <c r="J361" s="145">
        <v>0.72291666666666676</v>
      </c>
      <c r="K361" s="145">
        <f t="shared" si="8"/>
        <v>0.72638888888888897</v>
      </c>
      <c r="L361" s="145">
        <v>0.77847222222222223</v>
      </c>
      <c r="M361" s="146">
        <v>0.8125</v>
      </c>
      <c r="N361" s="117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</row>
    <row r="362" spans="1:26" ht="15.75" customHeight="1" x14ac:dyDescent="0.2">
      <c r="A362" s="144" t="str">
        <f t="shared" si="9"/>
        <v>Friday</v>
      </c>
      <c r="B362" s="109">
        <v>46017</v>
      </c>
      <c r="C362" s="145">
        <v>0.27499999999999997</v>
      </c>
      <c r="D362" s="146">
        <v>0.29166666666666669</v>
      </c>
      <c r="E362" s="145">
        <v>0.33055555555555555</v>
      </c>
      <c r="F362" s="145">
        <v>0.52708333333333335</v>
      </c>
      <c r="G362" s="146">
        <v>0.54166666666666663</v>
      </c>
      <c r="H362" s="145">
        <v>0.62777777777777777</v>
      </c>
      <c r="I362" s="146">
        <v>0.64583333333333337</v>
      </c>
      <c r="J362" s="145">
        <v>0.72291666666666676</v>
      </c>
      <c r="K362" s="145">
        <f t="shared" si="8"/>
        <v>0.72638888888888897</v>
      </c>
      <c r="L362" s="145">
        <v>0.77916666666666667</v>
      </c>
      <c r="M362" s="146">
        <v>0.8125</v>
      </c>
      <c r="N362" s="117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</row>
    <row r="363" spans="1:26" ht="15.75" customHeight="1" x14ac:dyDescent="0.2">
      <c r="A363" s="144" t="str">
        <f t="shared" si="9"/>
        <v>Saturday</v>
      </c>
      <c r="B363" s="109">
        <v>46018</v>
      </c>
      <c r="C363" s="145">
        <v>0.27569444444444446</v>
      </c>
      <c r="D363" s="146">
        <v>0.29166666666666669</v>
      </c>
      <c r="E363" s="145">
        <v>0.33055555555555555</v>
      </c>
      <c r="F363" s="145">
        <v>0.52777777777777779</v>
      </c>
      <c r="G363" s="146">
        <v>0.54166666666666663</v>
      </c>
      <c r="H363" s="145">
        <v>0.62777777777777777</v>
      </c>
      <c r="I363" s="146">
        <v>0.64583333333333337</v>
      </c>
      <c r="J363" s="145">
        <v>0.72361111111111109</v>
      </c>
      <c r="K363" s="145">
        <f t="shared" si="8"/>
        <v>0.7270833333333333</v>
      </c>
      <c r="L363" s="145">
        <v>0.77916666666666667</v>
      </c>
      <c r="M363" s="146">
        <v>0.8125</v>
      </c>
      <c r="N363" s="117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</row>
    <row r="364" spans="1:26" ht="15.75" customHeight="1" x14ac:dyDescent="0.2">
      <c r="A364" s="144" t="str">
        <f t="shared" si="9"/>
        <v>Sunday</v>
      </c>
      <c r="B364" s="109">
        <v>46019</v>
      </c>
      <c r="C364" s="145">
        <v>0.27569444444444446</v>
      </c>
      <c r="D364" s="146">
        <v>0.29166666666666669</v>
      </c>
      <c r="E364" s="145">
        <v>0.33055555555555555</v>
      </c>
      <c r="F364" s="145">
        <v>0.52777777777777779</v>
      </c>
      <c r="G364" s="146">
        <v>0.54166666666666663</v>
      </c>
      <c r="H364" s="145">
        <v>0.62847222222222221</v>
      </c>
      <c r="I364" s="146">
        <v>0.65625</v>
      </c>
      <c r="J364" s="145">
        <v>0.72430555555555554</v>
      </c>
      <c r="K364" s="145">
        <f t="shared" si="8"/>
        <v>0.72777777777777775</v>
      </c>
      <c r="L364" s="145">
        <v>0.77986111111111101</v>
      </c>
      <c r="M364" s="146">
        <v>0.8125</v>
      </c>
      <c r="N364" s="117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</row>
    <row r="365" spans="1:26" ht="15.75" customHeight="1" x14ac:dyDescent="0.2">
      <c r="A365" s="144" t="str">
        <f t="shared" si="9"/>
        <v>Monday</v>
      </c>
      <c r="B365" s="109">
        <v>46020</v>
      </c>
      <c r="C365" s="145">
        <v>0.27569444444444446</v>
      </c>
      <c r="D365" s="146">
        <v>0.29166666666666669</v>
      </c>
      <c r="E365" s="145">
        <v>0.33124999999999999</v>
      </c>
      <c r="F365" s="145">
        <v>0.52777777777777779</v>
      </c>
      <c r="G365" s="146">
        <v>0.54166666666666663</v>
      </c>
      <c r="H365" s="145">
        <v>0.62916666666666665</v>
      </c>
      <c r="I365" s="146">
        <v>0.64583333333333337</v>
      </c>
      <c r="J365" s="145">
        <v>0.72499999999999998</v>
      </c>
      <c r="K365" s="145">
        <f t="shared" si="8"/>
        <v>0.72847222222222219</v>
      </c>
      <c r="L365" s="145">
        <v>0.78055555555555556</v>
      </c>
      <c r="M365" s="146">
        <v>0.8125</v>
      </c>
      <c r="N365" s="117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</row>
    <row r="366" spans="1:26" ht="15.75" customHeight="1" x14ac:dyDescent="0.2">
      <c r="A366" s="144" t="str">
        <f t="shared" si="9"/>
        <v>Tuesday</v>
      </c>
      <c r="B366" s="109">
        <v>46021</v>
      </c>
      <c r="C366" s="145">
        <v>0.27638888888888885</v>
      </c>
      <c r="D366" s="146">
        <v>0.29166666666666669</v>
      </c>
      <c r="E366" s="145">
        <v>0.33124999999999999</v>
      </c>
      <c r="F366" s="145">
        <v>0.52847222222222223</v>
      </c>
      <c r="G366" s="145">
        <v>0.54166666666666663</v>
      </c>
      <c r="H366" s="145">
        <v>0.62916666666666665</v>
      </c>
      <c r="I366" s="146">
        <v>0.64583333333333337</v>
      </c>
      <c r="J366" s="145">
        <v>0.72499999999999998</v>
      </c>
      <c r="K366" s="145">
        <f t="shared" si="8"/>
        <v>0.72847222222222219</v>
      </c>
      <c r="L366" s="145">
        <v>0.78055555555555556</v>
      </c>
      <c r="M366" s="146">
        <v>0.8125</v>
      </c>
      <c r="N366" s="117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</row>
    <row r="367" spans="1:26" ht="15.75" customHeight="1" x14ac:dyDescent="0.2">
      <c r="A367" s="165" t="str">
        <f t="shared" si="9"/>
        <v>Wednesday</v>
      </c>
      <c r="B367" s="168">
        <v>46022</v>
      </c>
      <c r="C367" s="145">
        <v>0.27638888888888885</v>
      </c>
      <c r="D367" s="146">
        <v>0.29166666666666669</v>
      </c>
      <c r="E367" s="145">
        <v>0.33124999999999999</v>
      </c>
      <c r="F367" s="145">
        <v>0.52847222222222223</v>
      </c>
      <c r="G367" s="146">
        <v>0.54166666666666663</v>
      </c>
      <c r="H367" s="145">
        <v>0.62986111111111109</v>
      </c>
      <c r="I367" s="146">
        <v>0.64583333333333337</v>
      </c>
      <c r="J367" s="145">
        <v>0.72569444444444453</v>
      </c>
      <c r="K367" s="145">
        <f t="shared" si="8"/>
        <v>0.72916666666666674</v>
      </c>
      <c r="L367" s="145">
        <v>0.78125</v>
      </c>
      <c r="M367" s="146">
        <v>0.8125</v>
      </c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</row>
    <row r="368" spans="1:26" ht="15.75" customHeight="1" x14ac:dyDescent="0.2">
      <c r="A368" s="144"/>
      <c r="B368" s="168"/>
      <c r="C368" s="99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</row>
    <row r="369" spans="1:26" ht="15.75" customHeight="1" x14ac:dyDescent="0.2">
      <c r="A369" s="99"/>
      <c r="B369" s="102"/>
      <c r="C369" s="99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</row>
    <row r="370" spans="1:26" ht="15.75" customHeight="1" x14ac:dyDescent="0.2">
      <c r="A370" s="99"/>
      <c r="B370" s="102"/>
      <c r="C370" s="99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</row>
    <row r="371" spans="1:26" ht="15.75" customHeight="1" x14ac:dyDescent="0.2">
      <c r="A371" s="99"/>
      <c r="B371" s="102"/>
      <c r="C371" s="99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</row>
    <row r="372" spans="1:26" ht="15.75" customHeight="1" x14ac:dyDescent="0.2">
      <c r="A372" s="99"/>
      <c r="B372" s="102"/>
      <c r="C372" s="99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</row>
    <row r="373" spans="1:26" ht="15.75" customHeight="1" x14ac:dyDescent="0.2">
      <c r="A373" s="99"/>
      <c r="B373" s="102"/>
      <c r="C373" s="99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</row>
    <row r="374" spans="1:26" ht="15.75" customHeight="1" x14ac:dyDescent="0.2">
      <c r="A374" s="99"/>
      <c r="B374" s="102"/>
      <c r="C374" s="99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</row>
    <row r="375" spans="1:26" ht="15.75" customHeight="1" x14ac:dyDescent="0.2">
      <c r="A375" s="99"/>
      <c r="B375" s="102"/>
      <c r="C375" s="99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</row>
    <row r="376" spans="1:26" ht="15.75" customHeight="1" x14ac:dyDescent="0.2">
      <c r="A376" s="99"/>
      <c r="B376" s="102"/>
      <c r="C376" s="99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</row>
    <row r="377" spans="1:26" ht="15.75" customHeight="1" x14ac:dyDescent="0.2">
      <c r="A377" s="99"/>
      <c r="B377" s="102"/>
      <c r="C377" s="99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</row>
    <row r="378" spans="1:26" ht="15.75" customHeight="1" x14ac:dyDescent="0.2">
      <c r="A378" s="99"/>
      <c r="B378" s="102"/>
      <c r="C378" s="99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</row>
    <row r="379" spans="1:26" ht="15.75" customHeight="1" x14ac:dyDescent="0.2">
      <c r="A379" s="99"/>
      <c r="B379" s="102"/>
      <c r="C379" s="99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</row>
    <row r="380" spans="1:26" ht="15.75" customHeight="1" x14ac:dyDescent="0.2">
      <c r="A380" s="99"/>
      <c r="B380" s="102"/>
      <c r="C380" s="99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</row>
    <row r="381" spans="1:26" ht="15.75" customHeight="1" x14ac:dyDescent="0.2">
      <c r="A381" s="99"/>
      <c r="B381" s="102"/>
      <c r="C381" s="99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</row>
    <row r="382" spans="1:26" ht="15.75" customHeight="1" x14ac:dyDescent="0.2">
      <c r="A382" s="99"/>
      <c r="B382" s="102"/>
      <c r="C382" s="99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</row>
    <row r="383" spans="1:26" ht="15.75" customHeight="1" x14ac:dyDescent="0.2">
      <c r="A383" s="99"/>
      <c r="B383" s="102"/>
      <c r="C383" s="99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</row>
    <row r="384" spans="1:26" ht="15.75" customHeight="1" x14ac:dyDescent="0.2">
      <c r="A384" s="99"/>
      <c r="B384" s="102"/>
      <c r="C384" s="99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</row>
    <row r="385" spans="1:26" ht="15.75" customHeight="1" x14ac:dyDescent="0.2">
      <c r="A385" s="99"/>
      <c r="B385" s="102"/>
      <c r="C385" s="99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</row>
    <row r="386" spans="1:26" ht="15.75" customHeight="1" x14ac:dyDescent="0.2">
      <c r="A386" s="99"/>
      <c r="B386" s="102"/>
      <c r="C386" s="99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</row>
    <row r="387" spans="1:26" ht="15.75" customHeight="1" x14ac:dyDescent="0.2">
      <c r="A387" s="99"/>
      <c r="B387" s="102"/>
      <c r="C387" s="99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</row>
    <row r="388" spans="1:26" ht="15.75" customHeight="1" x14ac:dyDescent="0.2">
      <c r="A388" s="99"/>
      <c r="B388" s="102"/>
      <c r="C388" s="99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</row>
    <row r="389" spans="1:26" ht="15.75" customHeight="1" x14ac:dyDescent="0.2">
      <c r="A389" s="99"/>
      <c r="B389" s="102"/>
      <c r="C389" s="99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</row>
    <row r="390" spans="1:26" ht="15.75" customHeight="1" x14ac:dyDescent="0.2">
      <c r="A390" s="99"/>
      <c r="B390" s="102"/>
      <c r="C390" s="99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</row>
    <row r="391" spans="1:26" ht="15.75" customHeight="1" x14ac:dyDescent="0.2">
      <c r="A391" s="99"/>
      <c r="B391" s="102"/>
      <c r="C391" s="99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</row>
    <row r="392" spans="1:26" ht="15.75" customHeight="1" x14ac:dyDescent="0.2">
      <c r="A392" s="99"/>
      <c r="B392" s="102"/>
      <c r="C392" s="99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</row>
    <row r="393" spans="1:26" ht="15.75" customHeight="1" x14ac:dyDescent="0.2">
      <c r="A393" s="99"/>
      <c r="B393" s="102"/>
      <c r="C393" s="99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</row>
    <row r="394" spans="1:26" ht="15.75" customHeight="1" x14ac:dyDescent="0.2">
      <c r="A394" s="99"/>
      <c r="B394" s="102"/>
      <c r="C394" s="99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</row>
    <row r="395" spans="1:26" ht="15.75" customHeight="1" x14ac:dyDescent="0.2">
      <c r="A395" s="99"/>
      <c r="B395" s="102"/>
      <c r="C395" s="99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</row>
    <row r="396" spans="1:26" ht="15.75" customHeight="1" x14ac:dyDescent="0.2">
      <c r="A396" s="99"/>
      <c r="B396" s="102"/>
      <c r="C396" s="99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</row>
    <row r="397" spans="1:26" ht="15.75" customHeight="1" x14ac:dyDescent="0.2">
      <c r="A397" s="99"/>
      <c r="B397" s="102"/>
      <c r="C397" s="99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</row>
    <row r="398" spans="1:26" ht="15.75" customHeight="1" x14ac:dyDescent="0.2">
      <c r="A398" s="99"/>
      <c r="B398" s="102"/>
      <c r="C398" s="99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</row>
    <row r="399" spans="1:26" ht="15.75" customHeight="1" x14ac:dyDescent="0.2">
      <c r="A399" s="99"/>
      <c r="B399" s="102"/>
      <c r="C399" s="99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</row>
    <row r="400" spans="1:26" ht="15.75" customHeight="1" x14ac:dyDescent="0.2">
      <c r="A400" s="99"/>
      <c r="B400" s="102"/>
      <c r="C400" s="99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</row>
    <row r="401" spans="1:26" ht="15.75" customHeight="1" x14ac:dyDescent="0.2">
      <c r="A401" s="99"/>
      <c r="B401" s="102"/>
      <c r="C401" s="99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</row>
    <row r="402" spans="1:26" ht="15.75" customHeight="1" x14ac:dyDescent="0.2">
      <c r="A402" s="99"/>
      <c r="B402" s="102"/>
      <c r="C402" s="99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118"/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</row>
    <row r="403" spans="1:26" ht="15.75" customHeight="1" x14ac:dyDescent="0.2">
      <c r="A403" s="99"/>
      <c r="B403" s="102"/>
      <c r="C403" s="99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118"/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</row>
    <row r="404" spans="1:26" ht="15.75" customHeight="1" x14ac:dyDescent="0.2">
      <c r="A404" s="99"/>
      <c r="B404" s="102"/>
      <c r="C404" s="99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118"/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</row>
    <row r="405" spans="1:26" ht="15.75" customHeight="1" x14ac:dyDescent="0.2">
      <c r="A405" s="99"/>
      <c r="B405" s="102"/>
      <c r="C405" s="99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118"/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</row>
    <row r="406" spans="1:26" ht="15.75" customHeight="1" x14ac:dyDescent="0.2">
      <c r="A406" s="99"/>
      <c r="B406" s="102"/>
      <c r="C406" s="99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118"/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</row>
    <row r="407" spans="1:26" ht="15.75" customHeight="1" x14ac:dyDescent="0.2">
      <c r="A407" s="99"/>
      <c r="B407" s="102"/>
      <c r="C407" s="99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118"/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</row>
    <row r="408" spans="1:26" ht="15.75" customHeight="1" x14ac:dyDescent="0.2">
      <c r="A408" s="99"/>
      <c r="B408" s="102"/>
      <c r="C408" s="99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118"/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</row>
    <row r="409" spans="1:26" ht="15.75" customHeight="1" x14ac:dyDescent="0.2">
      <c r="A409" s="99"/>
      <c r="B409" s="102"/>
      <c r="C409" s="99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118"/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</row>
    <row r="410" spans="1:26" ht="15.75" customHeight="1" x14ac:dyDescent="0.2">
      <c r="A410" s="99"/>
      <c r="B410" s="102"/>
      <c r="C410" s="99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118"/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</row>
    <row r="411" spans="1:26" ht="15.75" customHeight="1" x14ac:dyDescent="0.2">
      <c r="A411" s="99"/>
      <c r="B411" s="102"/>
      <c r="C411" s="99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118"/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</row>
    <row r="412" spans="1:26" ht="15.75" customHeight="1" x14ac:dyDescent="0.2">
      <c r="A412" s="99"/>
      <c r="B412" s="102"/>
      <c r="C412" s="99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118"/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</row>
    <row r="413" spans="1:26" ht="15.75" customHeight="1" x14ac:dyDescent="0.2">
      <c r="A413" s="99"/>
      <c r="B413" s="102"/>
      <c r="C413" s="99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118"/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</row>
    <row r="414" spans="1:26" ht="15.75" customHeight="1" x14ac:dyDescent="0.2">
      <c r="A414" s="99"/>
      <c r="B414" s="102"/>
      <c r="C414" s="99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118"/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</row>
    <row r="415" spans="1:26" ht="15.75" customHeight="1" x14ac:dyDescent="0.2">
      <c r="A415" s="99"/>
      <c r="B415" s="102"/>
      <c r="C415" s="99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118"/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</row>
    <row r="416" spans="1:26" ht="15.75" customHeight="1" x14ac:dyDescent="0.2">
      <c r="A416" s="99"/>
      <c r="B416" s="102"/>
      <c r="C416" s="99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118"/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</row>
    <row r="417" spans="1:26" ht="15.75" customHeight="1" x14ac:dyDescent="0.2">
      <c r="A417" s="99"/>
      <c r="B417" s="102"/>
      <c r="C417" s="99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118"/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</row>
    <row r="418" spans="1:26" ht="15.75" customHeight="1" x14ac:dyDescent="0.2">
      <c r="A418" s="99"/>
      <c r="B418" s="102"/>
      <c r="C418" s="99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118"/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</row>
    <row r="419" spans="1:26" ht="15.75" customHeight="1" x14ac:dyDescent="0.2">
      <c r="A419" s="99"/>
      <c r="B419" s="102"/>
      <c r="C419" s="99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118"/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</row>
    <row r="420" spans="1:26" ht="15.75" customHeight="1" x14ac:dyDescent="0.2">
      <c r="A420" s="99"/>
      <c r="B420" s="102"/>
      <c r="C420" s="99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118"/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</row>
    <row r="421" spans="1:26" ht="15.75" customHeight="1" x14ac:dyDescent="0.2">
      <c r="A421" s="99"/>
      <c r="B421" s="102"/>
      <c r="C421" s="99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118"/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</row>
    <row r="422" spans="1:26" ht="15.75" customHeight="1" x14ac:dyDescent="0.2">
      <c r="A422" s="99"/>
      <c r="B422" s="102"/>
      <c r="C422" s="99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118"/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</row>
    <row r="423" spans="1:26" ht="15.75" customHeight="1" x14ac:dyDescent="0.2">
      <c r="A423" s="99"/>
      <c r="B423" s="102"/>
      <c r="C423" s="99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118"/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</row>
    <row r="424" spans="1:26" ht="15.75" customHeight="1" x14ac:dyDescent="0.2">
      <c r="A424" s="99"/>
      <c r="B424" s="102"/>
      <c r="C424" s="99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118"/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</row>
    <row r="425" spans="1:26" ht="15.75" customHeight="1" x14ac:dyDescent="0.2">
      <c r="A425" s="99"/>
      <c r="B425" s="102"/>
      <c r="C425" s="99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118"/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</row>
    <row r="426" spans="1:26" ht="15.75" customHeight="1" x14ac:dyDescent="0.2">
      <c r="A426" s="99"/>
      <c r="B426" s="102"/>
      <c r="C426" s="99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118"/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</row>
    <row r="427" spans="1:26" ht="15.75" customHeight="1" x14ac:dyDescent="0.2">
      <c r="A427" s="99"/>
      <c r="B427" s="102"/>
      <c r="C427" s="99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118"/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</row>
    <row r="428" spans="1:26" ht="15.75" customHeight="1" x14ac:dyDescent="0.2">
      <c r="A428" s="99"/>
      <c r="B428" s="102"/>
      <c r="C428" s="99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118"/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</row>
    <row r="429" spans="1:26" ht="15.75" customHeight="1" x14ac:dyDescent="0.2">
      <c r="A429" s="99"/>
      <c r="B429" s="102"/>
      <c r="C429" s="99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118"/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</row>
    <row r="430" spans="1:26" ht="15.75" customHeight="1" x14ac:dyDescent="0.2">
      <c r="A430" s="99"/>
      <c r="B430" s="102"/>
      <c r="C430" s="99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118"/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</row>
    <row r="431" spans="1:26" ht="15.75" customHeight="1" x14ac:dyDescent="0.2">
      <c r="A431" s="99"/>
      <c r="B431" s="102"/>
      <c r="C431" s="99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118"/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</row>
    <row r="432" spans="1:26" ht="15.75" customHeight="1" x14ac:dyDescent="0.2">
      <c r="A432" s="99"/>
      <c r="B432" s="102"/>
      <c r="C432" s="99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118"/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</row>
    <row r="433" spans="1:26" ht="15.75" customHeight="1" x14ac:dyDescent="0.2">
      <c r="A433" s="99"/>
      <c r="B433" s="102"/>
      <c r="C433" s="99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118"/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</row>
    <row r="434" spans="1:26" ht="15.75" customHeight="1" x14ac:dyDescent="0.2">
      <c r="A434" s="99"/>
      <c r="B434" s="102"/>
      <c r="C434" s="99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118"/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</row>
    <row r="435" spans="1:26" ht="15.75" customHeight="1" x14ac:dyDescent="0.2">
      <c r="A435" s="99"/>
      <c r="B435" s="102"/>
      <c r="C435" s="99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118"/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</row>
    <row r="436" spans="1:26" ht="15.75" customHeight="1" x14ac:dyDescent="0.2">
      <c r="A436" s="99"/>
      <c r="B436" s="102"/>
      <c r="C436" s="99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118"/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</row>
    <row r="437" spans="1:26" ht="15.75" customHeight="1" x14ac:dyDescent="0.2">
      <c r="A437" s="99"/>
      <c r="B437" s="102"/>
      <c r="C437" s="99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118"/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</row>
    <row r="438" spans="1:26" ht="15.75" customHeight="1" x14ac:dyDescent="0.2">
      <c r="A438" s="99"/>
      <c r="B438" s="102"/>
      <c r="C438" s="99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118"/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</row>
    <row r="439" spans="1:26" ht="15.75" customHeight="1" x14ac:dyDescent="0.2">
      <c r="A439" s="99"/>
      <c r="B439" s="102"/>
      <c r="C439" s="99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118"/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</row>
    <row r="440" spans="1:26" ht="15.75" customHeight="1" x14ac:dyDescent="0.2">
      <c r="A440" s="99"/>
      <c r="B440" s="102"/>
      <c r="C440" s="99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118"/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</row>
    <row r="441" spans="1:26" ht="15.75" customHeight="1" x14ac:dyDescent="0.2">
      <c r="A441" s="99"/>
      <c r="B441" s="102"/>
      <c r="C441" s="99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118"/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</row>
    <row r="442" spans="1:26" ht="15.75" customHeight="1" x14ac:dyDescent="0.2">
      <c r="A442" s="99"/>
      <c r="B442" s="102"/>
      <c r="C442" s="99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118"/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</row>
    <row r="443" spans="1:26" ht="15.75" customHeight="1" x14ac:dyDescent="0.2">
      <c r="A443" s="99"/>
      <c r="B443" s="102"/>
      <c r="C443" s="99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118"/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</row>
    <row r="444" spans="1:26" ht="15.75" customHeight="1" x14ac:dyDescent="0.2">
      <c r="A444" s="99"/>
      <c r="B444" s="102"/>
      <c r="C444" s="99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118"/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</row>
    <row r="445" spans="1:26" ht="15.75" customHeight="1" x14ac:dyDescent="0.2">
      <c r="A445" s="99"/>
      <c r="B445" s="102"/>
      <c r="C445" s="99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118"/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</row>
    <row r="446" spans="1:26" ht="15.75" customHeight="1" x14ac:dyDescent="0.2">
      <c r="A446" s="99"/>
      <c r="B446" s="102"/>
      <c r="C446" s="99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118"/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</row>
    <row r="447" spans="1:26" ht="15.75" customHeight="1" x14ac:dyDescent="0.2">
      <c r="A447" s="99"/>
      <c r="B447" s="102"/>
      <c r="C447" s="99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118"/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</row>
    <row r="448" spans="1:26" ht="15.75" customHeight="1" x14ac:dyDescent="0.2">
      <c r="A448" s="99"/>
      <c r="B448" s="102"/>
      <c r="C448" s="99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118"/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</row>
    <row r="449" spans="1:26" ht="15.75" customHeight="1" x14ac:dyDescent="0.2">
      <c r="A449" s="99"/>
      <c r="B449" s="102"/>
      <c r="C449" s="99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118"/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</row>
    <row r="450" spans="1:26" ht="15.75" customHeight="1" x14ac:dyDescent="0.2">
      <c r="A450" s="99"/>
      <c r="B450" s="102"/>
      <c r="C450" s="99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118"/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</row>
    <row r="451" spans="1:26" ht="15.75" customHeight="1" x14ac:dyDescent="0.2">
      <c r="A451" s="99"/>
      <c r="B451" s="102"/>
      <c r="C451" s="99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118"/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</row>
    <row r="452" spans="1:26" ht="15.75" customHeight="1" x14ac:dyDescent="0.2">
      <c r="A452" s="99"/>
      <c r="B452" s="102"/>
      <c r="C452" s="99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118"/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</row>
    <row r="453" spans="1:26" ht="15.75" customHeight="1" x14ac:dyDescent="0.2">
      <c r="A453" s="99"/>
      <c r="B453" s="102"/>
      <c r="C453" s="99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118"/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</row>
    <row r="454" spans="1:26" ht="15.75" customHeight="1" x14ac:dyDescent="0.2">
      <c r="A454" s="99"/>
      <c r="B454" s="102"/>
      <c r="C454" s="99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118"/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</row>
    <row r="455" spans="1:26" ht="15.75" customHeight="1" x14ac:dyDescent="0.2">
      <c r="A455" s="99"/>
      <c r="B455" s="102"/>
      <c r="C455" s="99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118"/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</row>
    <row r="456" spans="1:26" ht="15.75" customHeight="1" x14ac:dyDescent="0.2">
      <c r="A456" s="99"/>
      <c r="B456" s="102"/>
      <c r="C456" s="99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118"/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</row>
    <row r="457" spans="1:26" ht="15.75" customHeight="1" x14ac:dyDescent="0.2">
      <c r="A457" s="99"/>
      <c r="B457" s="102"/>
      <c r="C457" s="99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118"/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</row>
    <row r="458" spans="1:26" ht="15.75" customHeight="1" x14ac:dyDescent="0.2">
      <c r="A458" s="99"/>
      <c r="B458" s="102"/>
      <c r="C458" s="99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118"/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</row>
    <row r="459" spans="1:26" ht="15.75" customHeight="1" x14ac:dyDescent="0.2">
      <c r="A459" s="99"/>
      <c r="B459" s="102"/>
      <c r="C459" s="99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118"/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</row>
    <row r="460" spans="1:26" ht="15.75" customHeight="1" x14ac:dyDescent="0.2">
      <c r="A460" s="99"/>
      <c r="B460" s="102"/>
      <c r="C460" s="99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118"/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</row>
    <row r="461" spans="1:26" ht="15.75" customHeight="1" x14ac:dyDescent="0.2">
      <c r="A461" s="99"/>
      <c r="B461" s="102"/>
      <c r="C461" s="99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118"/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</row>
    <row r="462" spans="1:26" ht="15.75" customHeight="1" x14ac:dyDescent="0.2">
      <c r="A462" s="99"/>
      <c r="B462" s="102"/>
      <c r="C462" s="99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118"/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</row>
    <row r="463" spans="1:26" ht="15.75" customHeight="1" x14ac:dyDescent="0.2">
      <c r="A463" s="99"/>
      <c r="B463" s="102"/>
      <c r="C463" s="99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118"/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</row>
    <row r="464" spans="1:26" ht="15.75" customHeight="1" x14ac:dyDescent="0.2">
      <c r="A464" s="99"/>
      <c r="B464" s="102"/>
      <c r="C464" s="99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118"/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</row>
    <row r="465" spans="1:26" ht="15.75" customHeight="1" x14ac:dyDescent="0.2">
      <c r="A465" s="99"/>
      <c r="B465" s="102"/>
      <c r="C465" s="99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118"/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</row>
    <row r="466" spans="1:26" ht="15.75" customHeight="1" x14ac:dyDescent="0.2">
      <c r="A466" s="99"/>
      <c r="B466" s="102"/>
      <c r="C466" s="99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118"/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</row>
    <row r="467" spans="1:26" ht="15.75" customHeight="1" x14ac:dyDescent="0.2">
      <c r="A467" s="99"/>
      <c r="B467" s="102"/>
      <c r="C467" s="99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118"/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</row>
    <row r="468" spans="1:26" ht="15.75" customHeight="1" x14ac:dyDescent="0.2">
      <c r="A468" s="99"/>
      <c r="B468" s="102"/>
      <c r="C468" s="99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118"/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</row>
    <row r="469" spans="1:26" ht="15.75" customHeight="1" x14ac:dyDescent="0.2">
      <c r="A469" s="99"/>
      <c r="B469" s="102"/>
      <c r="C469" s="99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118"/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</row>
    <row r="470" spans="1:26" ht="15.75" customHeight="1" x14ac:dyDescent="0.2">
      <c r="A470" s="99"/>
      <c r="B470" s="102"/>
      <c r="C470" s="99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118"/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</row>
    <row r="471" spans="1:26" ht="15.75" customHeight="1" x14ac:dyDescent="0.2">
      <c r="A471" s="99"/>
      <c r="B471" s="102"/>
      <c r="C471" s="99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118"/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</row>
    <row r="472" spans="1:26" ht="15.75" customHeight="1" x14ac:dyDescent="0.2">
      <c r="A472" s="99"/>
      <c r="B472" s="102"/>
      <c r="C472" s="99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118"/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</row>
    <row r="473" spans="1:26" ht="15.75" customHeight="1" x14ac:dyDescent="0.2">
      <c r="A473" s="99"/>
      <c r="B473" s="102"/>
      <c r="C473" s="99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118"/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</row>
    <row r="474" spans="1:26" ht="15.75" customHeight="1" x14ac:dyDescent="0.2">
      <c r="A474" s="99"/>
      <c r="B474" s="102"/>
      <c r="C474" s="99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118"/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</row>
    <row r="475" spans="1:26" ht="15.75" customHeight="1" x14ac:dyDescent="0.2">
      <c r="A475" s="99"/>
      <c r="B475" s="102"/>
      <c r="C475" s="99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118"/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</row>
    <row r="476" spans="1:26" ht="15.75" customHeight="1" x14ac:dyDescent="0.2">
      <c r="A476" s="99"/>
      <c r="B476" s="102"/>
      <c r="C476" s="99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118"/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</row>
    <row r="477" spans="1:26" ht="15.75" customHeight="1" x14ac:dyDescent="0.2">
      <c r="A477" s="99"/>
      <c r="B477" s="102"/>
      <c r="C477" s="99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118"/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</row>
    <row r="478" spans="1:26" ht="15.75" customHeight="1" x14ac:dyDescent="0.2">
      <c r="A478" s="99"/>
      <c r="B478" s="102"/>
      <c r="C478" s="99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118"/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</row>
    <row r="479" spans="1:26" ht="15.75" customHeight="1" x14ac:dyDescent="0.2">
      <c r="A479" s="99"/>
      <c r="B479" s="102"/>
      <c r="C479" s="99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118"/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</row>
    <row r="480" spans="1:26" ht="15.75" customHeight="1" x14ac:dyDescent="0.2">
      <c r="A480" s="99"/>
      <c r="B480" s="102"/>
      <c r="C480" s="99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spans="1:26" ht="15.75" customHeight="1" x14ac:dyDescent="0.2">
      <c r="A481" s="99"/>
      <c r="B481" s="102"/>
      <c r="C481" s="99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118"/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</row>
    <row r="482" spans="1:26" ht="15.75" customHeight="1" x14ac:dyDescent="0.2">
      <c r="A482" s="99"/>
      <c r="B482" s="102"/>
      <c r="C482" s="99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118"/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</row>
    <row r="483" spans="1:26" ht="15.75" customHeight="1" x14ac:dyDescent="0.2">
      <c r="A483" s="99"/>
      <c r="B483" s="102"/>
      <c r="C483" s="99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118"/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</row>
    <row r="484" spans="1:26" ht="15.75" customHeight="1" x14ac:dyDescent="0.2">
      <c r="A484" s="99"/>
      <c r="B484" s="102"/>
      <c r="C484" s="99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118"/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</row>
    <row r="485" spans="1:26" ht="15.75" customHeight="1" x14ac:dyDescent="0.2">
      <c r="A485" s="99"/>
      <c r="B485" s="102"/>
      <c r="C485" s="99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118"/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</row>
    <row r="486" spans="1:26" ht="15.75" customHeight="1" x14ac:dyDescent="0.2">
      <c r="A486" s="99"/>
      <c r="B486" s="102"/>
      <c r="C486" s="99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118"/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</row>
    <row r="487" spans="1:26" ht="15.75" customHeight="1" x14ac:dyDescent="0.2">
      <c r="A487" s="99"/>
      <c r="B487" s="102"/>
      <c r="C487" s="99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118"/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</row>
    <row r="488" spans="1:26" ht="15.75" customHeight="1" x14ac:dyDescent="0.2">
      <c r="A488" s="99"/>
      <c r="B488" s="102"/>
      <c r="C488" s="99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118"/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</row>
    <row r="489" spans="1:26" ht="15.75" customHeight="1" x14ac:dyDescent="0.2">
      <c r="A489" s="99"/>
      <c r="B489" s="102"/>
      <c r="C489" s="99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118"/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</row>
    <row r="490" spans="1:26" ht="15.75" customHeight="1" x14ac:dyDescent="0.2">
      <c r="A490" s="99"/>
      <c r="B490" s="102"/>
      <c r="C490" s="99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118"/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</row>
    <row r="491" spans="1:26" ht="15.75" customHeight="1" x14ac:dyDescent="0.2">
      <c r="A491" s="99"/>
      <c r="B491" s="102"/>
      <c r="C491" s="99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118"/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</row>
    <row r="492" spans="1:26" ht="15.75" customHeight="1" x14ac:dyDescent="0.2">
      <c r="A492" s="99"/>
      <c r="B492" s="102"/>
      <c r="C492" s="99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118"/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</row>
    <row r="493" spans="1:26" ht="15.75" customHeight="1" x14ac:dyDescent="0.2">
      <c r="A493" s="99"/>
      <c r="B493" s="102"/>
      <c r="C493" s="99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118"/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</row>
    <row r="494" spans="1:26" ht="15.75" customHeight="1" x14ac:dyDescent="0.2">
      <c r="A494" s="99"/>
      <c r="B494" s="102"/>
      <c r="C494" s="99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118"/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</row>
    <row r="495" spans="1:26" ht="15.75" customHeight="1" x14ac:dyDescent="0.2">
      <c r="A495" s="99"/>
      <c r="B495" s="102"/>
      <c r="C495" s="99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118"/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</row>
    <row r="496" spans="1:26" ht="15.75" customHeight="1" x14ac:dyDescent="0.2">
      <c r="A496" s="99"/>
      <c r="B496" s="102"/>
      <c r="C496" s="99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118"/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</row>
    <row r="497" spans="1:26" ht="15.75" customHeight="1" x14ac:dyDescent="0.2">
      <c r="A497" s="99"/>
      <c r="B497" s="102"/>
      <c r="C497" s="99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118"/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</row>
    <row r="498" spans="1:26" ht="15.75" customHeight="1" x14ac:dyDescent="0.2">
      <c r="A498" s="99"/>
      <c r="B498" s="102"/>
      <c r="C498" s="99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118"/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</row>
    <row r="499" spans="1:26" ht="15.75" customHeight="1" x14ac:dyDescent="0.2">
      <c r="A499" s="99"/>
      <c r="B499" s="102"/>
      <c r="C499" s="99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118"/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</row>
    <row r="500" spans="1:26" ht="15.75" customHeight="1" x14ac:dyDescent="0.2">
      <c r="A500" s="99"/>
      <c r="B500" s="102"/>
      <c r="C500" s="99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118"/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</row>
    <row r="501" spans="1:26" ht="15.75" customHeight="1" x14ac:dyDescent="0.2">
      <c r="A501" s="99"/>
      <c r="B501" s="102"/>
      <c r="C501" s="99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118"/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</row>
    <row r="502" spans="1:26" ht="15.75" customHeight="1" x14ac:dyDescent="0.2">
      <c r="A502" s="99"/>
      <c r="B502" s="102"/>
      <c r="C502" s="99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118"/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</row>
    <row r="503" spans="1:26" ht="15.75" customHeight="1" x14ac:dyDescent="0.2">
      <c r="A503" s="99"/>
      <c r="B503" s="102"/>
      <c r="C503" s="99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118"/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</row>
    <row r="504" spans="1:26" ht="15.75" customHeight="1" x14ac:dyDescent="0.2">
      <c r="A504" s="99"/>
      <c r="B504" s="102"/>
      <c r="C504" s="99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118"/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</row>
    <row r="505" spans="1:26" ht="15.75" customHeight="1" x14ac:dyDescent="0.2">
      <c r="A505" s="99"/>
      <c r="B505" s="102"/>
      <c r="C505" s="99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118"/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</row>
    <row r="506" spans="1:26" ht="15.75" customHeight="1" x14ac:dyDescent="0.2">
      <c r="A506" s="99"/>
      <c r="B506" s="102"/>
      <c r="C506" s="99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118"/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</row>
    <row r="507" spans="1:26" ht="15.75" customHeight="1" x14ac:dyDescent="0.2">
      <c r="A507" s="99"/>
      <c r="B507" s="102"/>
      <c r="C507" s="99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118"/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</row>
    <row r="508" spans="1:26" ht="15.75" customHeight="1" x14ac:dyDescent="0.2">
      <c r="A508" s="99"/>
      <c r="B508" s="102"/>
      <c r="C508" s="99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118"/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</row>
    <row r="509" spans="1:26" ht="15.75" customHeight="1" x14ac:dyDescent="0.2">
      <c r="A509" s="99"/>
      <c r="B509" s="102"/>
      <c r="C509" s="99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118"/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</row>
    <row r="510" spans="1:26" ht="15.75" customHeight="1" x14ac:dyDescent="0.2">
      <c r="A510" s="99"/>
      <c r="B510" s="102"/>
      <c r="C510" s="99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118"/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</row>
    <row r="511" spans="1:26" ht="15.75" customHeight="1" x14ac:dyDescent="0.2">
      <c r="A511" s="99"/>
      <c r="B511" s="102"/>
      <c r="C511" s="99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118"/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</row>
    <row r="512" spans="1:26" ht="15.75" customHeight="1" x14ac:dyDescent="0.2">
      <c r="A512" s="99"/>
      <c r="B512" s="102"/>
      <c r="C512" s="99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118"/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</row>
    <row r="513" spans="1:26" ht="15.75" customHeight="1" x14ac:dyDescent="0.2">
      <c r="A513" s="99"/>
      <c r="B513" s="102"/>
      <c r="C513" s="99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118"/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</row>
    <row r="514" spans="1:26" ht="15.75" customHeight="1" x14ac:dyDescent="0.2">
      <c r="A514" s="99"/>
      <c r="B514" s="102"/>
      <c r="C514" s="99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118"/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</row>
    <row r="515" spans="1:26" ht="15.75" customHeight="1" x14ac:dyDescent="0.2">
      <c r="A515" s="99"/>
      <c r="B515" s="102"/>
      <c r="C515" s="99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118"/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</row>
    <row r="516" spans="1:26" ht="15.75" customHeight="1" x14ac:dyDescent="0.2">
      <c r="A516" s="99"/>
      <c r="B516" s="102"/>
      <c r="C516" s="99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118"/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</row>
    <row r="517" spans="1:26" ht="15.75" customHeight="1" x14ac:dyDescent="0.2">
      <c r="A517" s="99"/>
      <c r="B517" s="102"/>
      <c r="C517" s="99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118"/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</row>
    <row r="518" spans="1:26" ht="15.75" customHeight="1" x14ac:dyDescent="0.2">
      <c r="A518" s="99"/>
      <c r="B518" s="102"/>
      <c r="C518" s="99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118"/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</row>
    <row r="519" spans="1:26" ht="15.75" customHeight="1" x14ac:dyDescent="0.2">
      <c r="A519" s="99"/>
      <c r="B519" s="102"/>
      <c r="C519" s="99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118"/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</row>
    <row r="520" spans="1:26" ht="15.75" customHeight="1" x14ac:dyDescent="0.2">
      <c r="A520" s="99"/>
      <c r="B520" s="102"/>
      <c r="C520" s="99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118"/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</row>
    <row r="521" spans="1:26" ht="15.75" customHeight="1" x14ac:dyDescent="0.2">
      <c r="A521" s="99"/>
      <c r="B521" s="102"/>
      <c r="C521" s="99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118"/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</row>
    <row r="522" spans="1:26" ht="15.75" customHeight="1" x14ac:dyDescent="0.2">
      <c r="A522" s="99"/>
      <c r="B522" s="102"/>
      <c r="C522" s="99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118"/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</row>
    <row r="523" spans="1:26" ht="15.75" customHeight="1" x14ac:dyDescent="0.2">
      <c r="A523" s="99"/>
      <c r="B523" s="102"/>
      <c r="C523" s="99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118"/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</row>
    <row r="524" spans="1:26" ht="15.75" customHeight="1" x14ac:dyDescent="0.2">
      <c r="A524" s="99"/>
      <c r="B524" s="102"/>
      <c r="C524" s="99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118"/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</row>
    <row r="525" spans="1:26" ht="15.75" customHeight="1" x14ac:dyDescent="0.2">
      <c r="A525" s="99"/>
      <c r="B525" s="102"/>
      <c r="C525" s="99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118"/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</row>
    <row r="526" spans="1:26" ht="15.75" customHeight="1" x14ac:dyDescent="0.2">
      <c r="A526" s="99"/>
      <c r="B526" s="102"/>
      <c r="C526" s="99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118"/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</row>
    <row r="527" spans="1:26" ht="15.75" customHeight="1" x14ac:dyDescent="0.2">
      <c r="A527" s="99"/>
      <c r="B527" s="102"/>
      <c r="C527" s="99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118"/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</row>
    <row r="528" spans="1:26" ht="15.75" customHeight="1" x14ac:dyDescent="0.2">
      <c r="A528" s="99"/>
      <c r="B528" s="102"/>
      <c r="C528" s="99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118"/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</row>
    <row r="529" spans="1:26" ht="15.75" customHeight="1" x14ac:dyDescent="0.2">
      <c r="A529" s="99"/>
      <c r="B529" s="102"/>
      <c r="C529" s="99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118"/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</row>
    <row r="530" spans="1:26" ht="15.75" customHeight="1" x14ac:dyDescent="0.2">
      <c r="A530" s="99"/>
      <c r="B530" s="102"/>
      <c r="C530" s="99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118"/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</row>
    <row r="531" spans="1:26" ht="15.75" customHeight="1" x14ac:dyDescent="0.2">
      <c r="A531" s="99"/>
      <c r="B531" s="102"/>
      <c r="C531" s="99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118"/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</row>
    <row r="532" spans="1:26" ht="15.75" customHeight="1" x14ac:dyDescent="0.2">
      <c r="A532" s="99"/>
      <c r="B532" s="102"/>
      <c r="C532" s="99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118"/>
      <c r="O532" s="118"/>
      <c r="P532" s="118"/>
      <c r="Q532" s="118"/>
      <c r="R532" s="118"/>
      <c r="S532" s="118"/>
      <c r="T532" s="118"/>
      <c r="U532" s="118"/>
      <c r="V532" s="118"/>
      <c r="W532" s="118"/>
      <c r="X532" s="118"/>
      <c r="Y532" s="118"/>
      <c r="Z532" s="118"/>
    </row>
    <row r="533" spans="1:26" ht="15.75" customHeight="1" x14ac:dyDescent="0.2">
      <c r="A533" s="99"/>
      <c r="B533" s="102"/>
      <c r="C533" s="99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118"/>
      <c r="O533" s="118"/>
      <c r="P533" s="118"/>
      <c r="Q533" s="118"/>
      <c r="R533" s="118"/>
      <c r="S533" s="118"/>
      <c r="T533" s="118"/>
      <c r="U533" s="118"/>
      <c r="V533" s="118"/>
      <c r="W533" s="118"/>
      <c r="X533" s="118"/>
      <c r="Y533" s="118"/>
      <c r="Z533" s="118"/>
    </row>
    <row r="534" spans="1:26" ht="15.75" customHeight="1" x14ac:dyDescent="0.2">
      <c r="A534" s="99"/>
      <c r="B534" s="102"/>
      <c r="C534" s="99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118"/>
      <c r="O534" s="118"/>
      <c r="P534" s="118"/>
      <c r="Q534" s="118"/>
      <c r="R534" s="118"/>
      <c r="S534" s="118"/>
      <c r="T534" s="118"/>
      <c r="U534" s="118"/>
      <c r="V534" s="118"/>
      <c r="W534" s="118"/>
      <c r="X534" s="118"/>
      <c r="Y534" s="118"/>
      <c r="Z534" s="118"/>
    </row>
    <row r="535" spans="1:26" ht="15.75" customHeight="1" x14ac:dyDescent="0.2">
      <c r="A535" s="99"/>
      <c r="B535" s="102"/>
      <c r="C535" s="99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118"/>
      <c r="O535" s="118"/>
      <c r="P535" s="118"/>
      <c r="Q535" s="118"/>
      <c r="R535" s="118"/>
      <c r="S535" s="118"/>
      <c r="T535" s="118"/>
      <c r="U535" s="118"/>
      <c r="V535" s="118"/>
      <c r="W535" s="118"/>
      <c r="X535" s="118"/>
      <c r="Y535" s="118"/>
      <c r="Z535" s="118"/>
    </row>
    <row r="536" spans="1:26" ht="15.75" customHeight="1" x14ac:dyDescent="0.2">
      <c r="A536" s="99"/>
      <c r="B536" s="102"/>
      <c r="C536" s="99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118"/>
      <c r="O536" s="118"/>
      <c r="P536" s="118"/>
      <c r="Q536" s="118"/>
      <c r="R536" s="118"/>
      <c r="S536" s="118"/>
      <c r="T536" s="118"/>
      <c r="U536" s="118"/>
      <c r="V536" s="118"/>
      <c r="W536" s="118"/>
      <c r="X536" s="118"/>
      <c r="Y536" s="118"/>
      <c r="Z536" s="118"/>
    </row>
    <row r="537" spans="1:26" ht="15.75" customHeight="1" x14ac:dyDescent="0.2">
      <c r="A537" s="99"/>
      <c r="B537" s="102"/>
      <c r="C537" s="99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118"/>
      <c r="O537" s="118"/>
      <c r="P537" s="118"/>
      <c r="Q537" s="118"/>
      <c r="R537" s="118"/>
      <c r="S537" s="118"/>
      <c r="T537" s="118"/>
      <c r="U537" s="118"/>
      <c r="V537" s="118"/>
      <c r="W537" s="118"/>
      <c r="X537" s="118"/>
      <c r="Y537" s="118"/>
      <c r="Z537" s="118"/>
    </row>
    <row r="538" spans="1:26" ht="15.75" customHeight="1" x14ac:dyDescent="0.2">
      <c r="A538" s="99"/>
      <c r="B538" s="102"/>
      <c r="C538" s="99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118"/>
      <c r="O538" s="118"/>
      <c r="P538" s="118"/>
      <c r="Q538" s="118"/>
      <c r="R538" s="118"/>
      <c r="S538" s="118"/>
      <c r="T538" s="118"/>
      <c r="U538" s="118"/>
      <c r="V538" s="118"/>
      <c r="W538" s="118"/>
      <c r="X538" s="118"/>
      <c r="Y538" s="118"/>
      <c r="Z538" s="118"/>
    </row>
    <row r="539" spans="1:26" ht="15.75" customHeight="1" x14ac:dyDescent="0.2">
      <c r="A539" s="99"/>
      <c r="B539" s="102"/>
      <c r="C539" s="99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</row>
    <row r="540" spans="1:26" ht="15.75" customHeight="1" x14ac:dyDescent="0.2">
      <c r="A540" s="99"/>
      <c r="B540" s="102"/>
      <c r="C540" s="99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118"/>
      <c r="O540" s="118"/>
      <c r="P540" s="118"/>
      <c r="Q540" s="118"/>
      <c r="R540" s="118"/>
      <c r="S540" s="118"/>
      <c r="T540" s="118"/>
      <c r="U540" s="118"/>
      <c r="V540" s="118"/>
      <c r="W540" s="118"/>
      <c r="X540" s="118"/>
      <c r="Y540" s="118"/>
      <c r="Z540" s="118"/>
    </row>
    <row r="541" spans="1:26" ht="15.75" customHeight="1" x14ac:dyDescent="0.2">
      <c r="A541" s="99"/>
      <c r="B541" s="102"/>
      <c r="C541" s="99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118"/>
      <c r="O541" s="118"/>
      <c r="P541" s="118"/>
      <c r="Q541" s="118"/>
      <c r="R541" s="118"/>
      <c r="S541" s="118"/>
      <c r="T541" s="118"/>
      <c r="U541" s="118"/>
      <c r="V541" s="118"/>
      <c r="W541" s="118"/>
      <c r="X541" s="118"/>
      <c r="Y541" s="118"/>
      <c r="Z541" s="118"/>
    </row>
    <row r="542" spans="1:26" ht="15.75" customHeight="1" x14ac:dyDescent="0.2">
      <c r="A542" s="99"/>
      <c r="B542" s="102"/>
      <c r="C542" s="99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118"/>
      <c r="O542" s="118"/>
      <c r="P542" s="118"/>
      <c r="Q542" s="118"/>
      <c r="R542" s="118"/>
      <c r="S542" s="118"/>
      <c r="T542" s="118"/>
      <c r="U542" s="118"/>
      <c r="V542" s="118"/>
      <c r="W542" s="118"/>
      <c r="X542" s="118"/>
      <c r="Y542" s="118"/>
      <c r="Z542" s="118"/>
    </row>
    <row r="543" spans="1:26" ht="15.75" customHeight="1" x14ac:dyDescent="0.2">
      <c r="A543" s="99"/>
      <c r="B543" s="102"/>
      <c r="C543" s="99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118"/>
      <c r="O543" s="118"/>
      <c r="P543" s="118"/>
      <c r="Q543" s="118"/>
      <c r="R543" s="118"/>
      <c r="S543" s="118"/>
      <c r="T543" s="118"/>
      <c r="U543" s="118"/>
      <c r="V543" s="118"/>
      <c r="W543" s="118"/>
      <c r="X543" s="118"/>
      <c r="Y543" s="118"/>
      <c r="Z543" s="118"/>
    </row>
    <row r="544" spans="1:26" ht="15.75" customHeight="1" x14ac:dyDescent="0.2">
      <c r="A544" s="99"/>
      <c r="B544" s="102"/>
      <c r="C544" s="99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118"/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</row>
    <row r="545" spans="1:26" ht="15.75" customHeight="1" x14ac:dyDescent="0.2">
      <c r="A545" s="99"/>
      <c r="B545" s="102"/>
      <c r="C545" s="99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118"/>
      <c r="O545" s="118"/>
      <c r="P545" s="118"/>
      <c r="Q545" s="118"/>
      <c r="R545" s="118"/>
      <c r="S545" s="118"/>
      <c r="T545" s="118"/>
      <c r="U545" s="118"/>
      <c r="V545" s="118"/>
      <c r="W545" s="118"/>
      <c r="X545" s="118"/>
      <c r="Y545" s="118"/>
      <c r="Z545" s="118"/>
    </row>
    <row r="546" spans="1:26" ht="15.75" customHeight="1" x14ac:dyDescent="0.2">
      <c r="A546" s="99"/>
      <c r="B546" s="102"/>
      <c r="C546" s="99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118"/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</row>
    <row r="547" spans="1:26" ht="15.75" customHeight="1" x14ac:dyDescent="0.2">
      <c r="A547" s="99"/>
      <c r="B547" s="102"/>
      <c r="C547" s="99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118"/>
      <c r="O547" s="118"/>
      <c r="P547" s="118"/>
      <c r="Q547" s="118"/>
      <c r="R547" s="118"/>
      <c r="S547" s="118"/>
      <c r="T547" s="118"/>
      <c r="U547" s="118"/>
      <c r="V547" s="118"/>
      <c r="W547" s="118"/>
      <c r="X547" s="118"/>
      <c r="Y547" s="118"/>
      <c r="Z547" s="118"/>
    </row>
    <row r="548" spans="1:26" ht="15.75" customHeight="1" x14ac:dyDescent="0.2">
      <c r="A548" s="99"/>
      <c r="B548" s="102"/>
      <c r="C548" s="99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118"/>
      <c r="O548" s="118"/>
      <c r="P548" s="118"/>
      <c r="Q548" s="118"/>
      <c r="R548" s="118"/>
      <c r="S548" s="118"/>
      <c r="T548" s="118"/>
      <c r="U548" s="118"/>
      <c r="V548" s="118"/>
      <c r="W548" s="118"/>
      <c r="X548" s="118"/>
      <c r="Y548" s="118"/>
      <c r="Z548" s="118"/>
    </row>
    <row r="549" spans="1:26" ht="15.75" customHeight="1" x14ac:dyDescent="0.2">
      <c r="A549" s="99"/>
      <c r="B549" s="102"/>
      <c r="C549" s="99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118"/>
      <c r="O549" s="118"/>
      <c r="P549" s="118"/>
      <c r="Q549" s="118"/>
      <c r="R549" s="118"/>
      <c r="S549" s="118"/>
      <c r="T549" s="118"/>
      <c r="U549" s="118"/>
      <c r="V549" s="118"/>
      <c r="W549" s="118"/>
      <c r="X549" s="118"/>
      <c r="Y549" s="118"/>
      <c r="Z549" s="118"/>
    </row>
    <row r="550" spans="1:26" ht="15.75" customHeight="1" x14ac:dyDescent="0.2">
      <c r="A550" s="99"/>
      <c r="B550" s="102"/>
      <c r="C550" s="99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118"/>
      <c r="O550" s="118"/>
      <c r="P550" s="118"/>
      <c r="Q550" s="118"/>
      <c r="R550" s="118"/>
      <c r="S550" s="118"/>
      <c r="T550" s="118"/>
      <c r="U550" s="118"/>
      <c r="V550" s="118"/>
      <c r="W550" s="118"/>
      <c r="X550" s="118"/>
      <c r="Y550" s="118"/>
      <c r="Z550" s="118"/>
    </row>
    <row r="551" spans="1:26" ht="15.75" customHeight="1" x14ac:dyDescent="0.2">
      <c r="A551" s="99"/>
      <c r="B551" s="102"/>
      <c r="C551" s="99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118"/>
      <c r="O551" s="118"/>
      <c r="P551" s="118"/>
      <c r="Q551" s="118"/>
      <c r="R551" s="118"/>
      <c r="S551" s="118"/>
      <c r="T551" s="118"/>
      <c r="U551" s="118"/>
      <c r="V551" s="118"/>
      <c r="W551" s="118"/>
      <c r="X551" s="118"/>
      <c r="Y551" s="118"/>
      <c r="Z551" s="118"/>
    </row>
    <row r="552" spans="1:26" ht="15.75" customHeight="1" x14ac:dyDescent="0.2">
      <c r="A552" s="99"/>
      <c r="B552" s="102"/>
      <c r="C552" s="99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118"/>
      <c r="O552" s="118"/>
      <c r="P552" s="118"/>
      <c r="Q552" s="118"/>
      <c r="R552" s="118"/>
      <c r="S552" s="118"/>
      <c r="T552" s="118"/>
      <c r="U552" s="118"/>
      <c r="V552" s="118"/>
      <c r="W552" s="118"/>
      <c r="X552" s="118"/>
      <c r="Y552" s="118"/>
      <c r="Z552" s="118"/>
    </row>
    <row r="553" spans="1:26" ht="15.75" customHeight="1" x14ac:dyDescent="0.2">
      <c r="A553" s="99"/>
      <c r="B553" s="102"/>
      <c r="C553" s="99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118"/>
      <c r="O553" s="118"/>
      <c r="P553" s="118"/>
      <c r="Q553" s="118"/>
      <c r="R553" s="118"/>
      <c r="S553" s="118"/>
      <c r="T553" s="118"/>
      <c r="U553" s="118"/>
      <c r="V553" s="118"/>
      <c r="W553" s="118"/>
      <c r="X553" s="118"/>
      <c r="Y553" s="118"/>
      <c r="Z553" s="118"/>
    </row>
    <row r="554" spans="1:26" ht="15.75" customHeight="1" x14ac:dyDescent="0.2">
      <c r="A554" s="99"/>
      <c r="B554" s="102"/>
      <c r="C554" s="99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118"/>
      <c r="O554" s="118"/>
      <c r="P554" s="118"/>
      <c r="Q554" s="118"/>
      <c r="R554" s="118"/>
      <c r="S554" s="118"/>
      <c r="T554" s="118"/>
      <c r="U554" s="118"/>
      <c r="V554" s="118"/>
      <c r="W554" s="118"/>
      <c r="X554" s="118"/>
      <c r="Y554" s="118"/>
      <c r="Z554" s="118"/>
    </row>
    <row r="555" spans="1:26" ht="15.75" customHeight="1" x14ac:dyDescent="0.2">
      <c r="A555" s="99"/>
      <c r="B555" s="102"/>
      <c r="C555" s="99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118"/>
      <c r="O555" s="118"/>
      <c r="P555" s="118"/>
      <c r="Q555" s="118"/>
      <c r="R555" s="118"/>
      <c r="S555" s="118"/>
      <c r="T555" s="118"/>
      <c r="U555" s="118"/>
      <c r="V555" s="118"/>
      <c r="W555" s="118"/>
      <c r="X555" s="118"/>
      <c r="Y555" s="118"/>
      <c r="Z555" s="118"/>
    </row>
    <row r="556" spans="1:26" ht="15.75" customHeight="1" x14ac:dyDescent="0.2">
      <c r="A556" s="99"/>
      <c r="B556" s="102"/>
      <c r="C556" s="99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118"/>
      <c r="O556" s="118"/>
      <c r="P556" s="118"/>
      <c r="Q556" s="118"/>
      <c r="R556" s="118"/>
      <c r="S556" s="118"/>
      <c r="T556" s="118"/>
      <c r="U556" s="118"/>
      <c r="V556" s="118"/>
      <c r="W556" s="118"/>
      <c r="X556" s="118"/>
      <c r="Y556" s="118"/>
      <c r="Z556" s="118"/>
    </row>
    <row r="557" spans="1:26" ht="15.75" customHeight="1" x14ac:dyDescent="0.2">
      <c r="A557" s="99"/>
      <c r="B557" s="102"/>
      <c r="C557" s="99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118"/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</row>
    <row r="558" spans="1:26" ht="15.75" customHeight="1" x14ac:dyDescent="0.2">
      <c r="A558" s="99"/>
      <c r="B558" s="102"/>
      <c r="C558" s="99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118"/>
      <c r="O558" s="118"/>
      <c r="P558" s="118"/>
      <c r="Q558" s="118"/>
      <c r="R558" s="118"/>
      <c r="S558" s="118"/>
      <c r="T558" s="118"/>
      <c r="U558" s="118"/>
      <c r="V558" s="118"/>
      <c r="W558" s="118"/>
      <c r="X558" s="118"/>
      <c r="Y558" s="118"/>
      <c r="Z558" s="118"/>
    </row>
    <row r="559" spans="1:26" ht="15.75" customHeight="1" x14ac:dyDescent="0.2">
      <c r="A559" s="99"/>
      <c r="B559" s="102"/>
      <c r="C559" s="99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118"/>
      <c r="O559" s="118"/>
      <c r="P559" s="118"/>
      <c r="Q559" s="118"/>
      <c r="R559" s="118"/>
      <c r="S559" s="118"/>
      <c r="T559" s="118"/>
      <c r="U559" s="118"/>
      <c r="V559" s="118"/>
      <c r="W559" s="118"/>
      <c r="X559" s="118"/>
      <c r="Y559" s="118"/>
      <c r="Z559" s="118"/>
    </row>
    <row r="560" spans="1:26" ht="15.75" customHeight="1" x14ac:dyDescent="0.2">
      <c r="A560" s="99"/>
      <c r="B560" s="102"/>
      <c r="C560" s="99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118"/>
      <c r="O560" s="118"/>
      <c r="P560" s="118"/>
      <c r="Q560" s="118"/>
      <c r="R560" s="118"/>
      <c r="S560" s="118"/>
      <c r="T560" s="118"/>
      <c r="U560" s="118"/>
      <c r="V560" s="118"/>
      <c r="W560" s="118"/>
      <c r="X560" s="118"/>
      <c r="Y560" s="118"/>
      <c r="Z560" s="118"/>
    </row>
    <row r="561" spans="1:26" ht="15.75" customHeight="1" x14ac:dyDescent="0.2">
      <c r="A561" s="99"/>
      <c r="B561" s="102"/>
      <c r="C561" s="99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118"/>
      <c r="O561" s="118"/>
      <c r="P561" s="118"/>
      <c r="Q561" s="118"/>
      <c r="R561" s="118"/>
      <c r="S561" s="118"/>
      <c r="T561" s="118"/>
      <c r="U561" s="118"/>
      <c r="V561" s="118"/>
      <c r="W561" s="118"/>
      <c r="X561" s="118"/>
      <c r="Y561" s="118"/>
      <c r="Z561" s="118"/>
    </row>
    <row r="562" spans="1:26" ht="15.75" customHeight="1" x14ac:dyDescent="0.2">
      <c r="A562" s="99"/>
      <c r="B562" s="102"/>
      <c r="C562" s="99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118"/>
      <c r="O562" s="118"/>
      <c r="P562" s="118"/>
      <c r="Q562" s="118"/>
      <c r="R562" s="118"/>
      <c r="S562" s="118"/>
      <c r="T562" s="118"/>
      <c r="U562" s="118"/>
      <c r="V562" s="118"/>
      <c r="W562" s="118"/>
      <c r="X562" s="118"/>
      <c r="Y562" s="118"/>
      <c r="Z562" s="118"/>
    </row>
    <row r="563" spans="1:26" ht="15.75" customHeight="1" x14ac:dyDescent="0.2">
      <c r="A563" s="99"/>
      <c r="B563" s="102"/>
      <c r="C563" s="99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118"/>
      <c r="O563" s="118"/>
      <c r="P563" s="118"/>
      <c r="Q563" s="118"/>
      <c r="R563" s="118"/>
      <c r="S563" s="118"/>
      <c r="T563" s="118"/>
      <c r="U563" s="118"/>
      <c r="V563" s="118"/>
      <c r="W563" s="118"/>
      <c r="X563" s="118"/>
      <c r="Y563" s="118"/>
      <c r="Z563" s="118"/>
    </row>
    <row r="564" spans="1:26" ht="15.75" customHeight="1" x14ac:dyDescent="0.2">
      <c r="A564" s="99"/>
      <c r="B564" s="102"/>
      <c r="C564" s="99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118"/>
      <c r="O564" s="118"/>
      <c r="P564" s="118"/>
      <c r="Q564" s="118"/>
      <c r="R564" s="118"/>
      <c r="S564" s="118"/>
      <c r="T564" s="118"/>
      <c r="U564" s="118"/>
      <c r="V564" s="118"/>
      <c r="W564" s="118"/>
      <c r="X564" s="118"/>
      <c r="Y564" s="118"/>
      <c r="Z564" s="118"/>
    </row>
    <row r="565" spans="1:26" ht="15.75" customHeight="1" x14ac:dyDescent="0.2">
      <c r="A565" s="99"/>
      <c r="B565" s="102"/>
      <c r="C565" s="99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118"/>
      <c r="O565" s="118"/>
      <c r="P565" s="118"/>
      <c r="Q565" s="118"/>
      <c r="R565" s="118"/>
      <c r="S565" s="118"/>
      <c r="T565" s="118"/>
      <c r="U565" s="118"/>
      <c r="V565" s="118"/>
      <c r="W565" s="118"/>
      <c r="X565" s="118"/>
      <c r="Y565" s="118"/>
      <c r="Z565" s="118"/>
    </row>
    <row r="566" spans="1:26" ht="15.75" customHeight="1" x14ac:dyDescent="0.2">
      <c r="A566" s="99"/>
      <c r="B566" s="102"/>
      <c r="C566" s="99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118"/>
      <c r="O566" s="118"/>
      <c r="P566" s="118"/>
      <c r="Q566" s="118"/>
      <c r="R566" s="118"/>
      <c r="S566" s="118"/>
      <c r="T566" s="118"/>
      <c r="U566" s="118"/>
      <c r="V566" s="118"/>
      <c r="W566" s="118"/>
      <c r="X566" s="118"/>
      <c r="Y566" s="118"/>
      <c r="Z566" s="118"/>
    </row>
    <row r="567" spans="1:26" ht="15.75" customHeight="1" x14ac:dyDescent="0.2">
      <c r="A567" s="99"/>
      <c r="B567" s="102"/>
      <c r="C567" s="99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118"/>
      <c r="O567" s="118"/>
      <c r="P567" s="118"/>
      <c r="Q567" s="118"/>
      <c r="R567" s="118"/>
      <c r="S567" s="118"/>
      <c r="T567" s="118"/>
      <c r="U567" s="118"/>
      <c r="V567" s="118"/>
      <c r="W567" s="118"/>
      <c r="X567" s="118"/>
      <c r="Y567" s="118"/>
      <c r="Z567" s="118"/>
    </row>
    <row r="568" spans="1:26" ht="15.75" customHeight="1" x14ac:dyDescent="0.2">
      <c r="A568" s="99"/>
      <c r="B568" s="102"/>
      <c r="C568" s="99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118"/>
      <c r="O568" s="118"/>
      <c r="P568" s="118"/>
      <c r="Q568" s="118"/>
      <c r="R568" s="118"/>
      <c r="S568" s="118"/>
      <c r="T568" s="118"/>
      <c r="U568" s="118"/>
      <c r="V568" s="118"/>
      <c r="W568" s="118"/>
      <c r="X568" s="118"/>
      <c r="Y568" s="118"/>
      <c r="Z568" s="118"/>
    </row>
    <row r="569" spans="1:26" ht="15.75" customHeight="1" x14ac:dyDescent="0.2">
      <c r="A569" s="99"/>
      <c r="B569" s="102"/>
      <c r="C569" s="99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118"/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</row>
    <row r="570" spans="1:26" ht="15.75" customHeight="1" x14ac:dyDescent="0.2">
      <c r="A570" s="99"/>
      <c r="B570" s="102"/>
      <c r="C570" s="99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118"/>
      <c r="O570" s="118"/>
      <c r="P570" s="118"/>
      <c r="Q570" s="118"/>
      <c r="R570" s="118"/>
      <c r="S570" s="118"/>
      <c r="T570" s="118"/>
      <c r="U570" s="118"/>
      <c r="V570" s="118"/>
      <c r="W570" s="118"/>
      <c r="X570" s="118"/>
      <c r="Y570" s="118"/>
      <c r="Z570" s="118"/>
    </row>
    <row r="571" spans="1:26" ht="15.75" customHeight="1" x14ac:dyDescent="0.2">
      <c r="A571" s="99"/>
      <c r="B571" s="102"/>
      <c r="C571" s="99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118"/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</row>
    <row r="572" spans="1:26" ht="15.75" customHeight="1" x14ac:dyDescent="0.2">
      <c r="A572" s="99"/>
      <c r="B572" s="102"/>
      <c r="C572" s="99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118"/>
      <c r="O572" s="118"/>
      <c r="P572" s="118"/>
      <c r="Q572" s="118"/>
      <c r="R572" s="118"/>
      <c r="S572" s="118"/>
      <c r="T572" s="118"/>
      <c r="U572" s="118"/>
      <c r="V572" s="118"/>
      <c r="W572" s="118"/>
      <c r="X572" s="118"/>
      <c r="Y572" s="118"/>
      <c r="Z572" s="118"/>
    </row>
    <row r="573" spans="1:26" ht="15.75" customHeight="1" x14ac:dyDescent="0.2">
      <c r="A573" s="99"/>
      <c r="B573" s="102"/>
      <c r="C573" s="99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118"/>
      <c r="O573" s="118"/>
      <c r="P573" s="118"/>
      <c r="Q573" s="118"/>
      <c r="R573" s="118"/>
      <c r="S573" s="118"/>
      <c r="T573" s="118"/>
      <c r="U573" s="118"/>
      <c r="V573" s="118"/>
      <c r="W573" s="118"/>
      <c r="X573" s="118"/>
      <c r="Y573" s="118"/>
      <c r="Z573" s="118"/>
    </row>
    <row r="574" spans="1:26" ht="15.75" customHeight="1" x14ac:dyDescent="0.2">
      <c r="A574" s="99"/>
      <c r="B574" s="102"/>
      <c r="C574" s="99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118"/>
      <c r="O574" s="118"/>
      <c r="P574" s="118"/>
      <c r="Q574" s="118"/>
      <c r="R574" s="118"/>
      <c r="S574" s="118"/>
      <c r="T574" s="118"/>
      <c r="U574" s="118"/>
      <c r="V574" s="118"/>
      <c r="W574" s="118"/>
      <c r="X574" s="118"/>
      <c r="Y574" s="118"/>
      <c r="Z574" s="118"/>
    </row>
    <row r="575" spans="1:26" ht="15.75" customHeight="1" x14ac:dyDescent="0.2">
      <c r="A575" s="99"/>
      <c r="B575" s="102"/>
      <c r="C575" s="99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118"/>
      <c r="O575" s="118"/>
      <c r="P575" s="118"/>
      <c r="Q575" s="118"/>
      <c r="R575" s="118"/>
      <c r="S575" s="118"/>
      <c r="T575" s="118"/>
      <c r="U575" s="118"/>
      <c r="V575" s="118"/>
      <c r="W575" s="118"/>
      <c r="X575" s="118"/>
      <c r="Y575" s="118"/>
      <c r="Z575" s="118"/>
    </row>
    <row r="576" spans="1:26" ht="15.75" customHeight="1" x14ac:dyDescent="0.2">
      <c r="A576" s="99"/>
      <c r="B576" s="102"/>
      <c r="C576" s="99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118"/>
      <c r="O576" s="118"/>
      <c r="P576" s="118"/>
      <c r="Q576" s="118"/>
      <c r="R576" s="118"/>
      <c r="S576" s="118"/>
      <c r="T576" s="118"/>
      <c r="U576" s="118"/>
      <c r="V576" s="118"/>
      <c r="W576" s="118"/>
      <c r="X576" s="118"/>
      <c r="Y576" s="118"/>
      <c r="Z576" s="118"/>
    </row>
    <row r="577" spans="1:26" ht="15.75" customHeight="1" x14ac:dyDescent="0.2">
      <c r="A577" s="99"/>
      <c r="B577" s="102"/>
      <c r="C577" s="99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118"/>
      <c r="O577" s="118"/>
      <c r="P577" s="118"/>
      <c r="Q577" s="118"/>
      <c r="R577" s="118"/>
      <c r="S577" s="118"/>
      <c r="T577" s="118"/>
      <c r="U577" s="118"/>
      <c r="V577" s="118"/>
      <c r="W577" s="118"/>
      <c r="X577" s="118"/>
      <c r="Y577" s="118"/>
      <c r="Z577" s="118"/>
    </row>
    <row r="578" spans="1:26" ht="15.75" customHeight="1" x14ac:dyDescent="0.2">
      <c r="A578" s="99"/>
      <c r="B578" s="102"/>
      <c r="C578" s="99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118"/>
      <c r="O578" s="118"/>
      <c r="P578" s="118"/>
      <c r="Q578" s="118"/>
      <c r="R578" s="118"/>
      <c r="S578" s="118"/>
      <c r="T578" s="118"/>
      <c r="U578" s="118"/>
      <c r="V578" s="118"/>
      <c r="W578" s="118"/>
      <c r="X578" s="118"/>
      <c r="Y578" s="118"/>
      <c r="Z578" s="118"/>
    </row>
    <row r="579" spans="1:26" ht="15.75" customHeight="1" x14ac:dyDescent="0.2">
      <c r="A579" s="99"/>
      <c r="B579" s="102"/>
      <c r="C579" s="99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118"/>
      <c r="O579" s="118"/>
      <c r="P579" s="118"/>
      <c r="Q579" s="118"/>
      <c r="R579" s="118"/>
      <c r="S579" s="118"/>
      <c r="T579" s="118"/>
      <c r="U579" s="118"/>
      <c r="V579" s="118"/>
      <c r="W579" s="118"/>
      <c r="X579" s="118"/>
      <c r="Y579" s="118"/>
      <c r="Z579" s="118"/>
    </row>
    <row r="580" spans="1:26" ht="15.75" customHeight="1" x14ac:dyDescent="0.2">
      <c r="A580" s="99"/>
      <c r="B580" s="102"/>
      <c r="C580" s="99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118"/>
      <c r="O580" s="118"/>
      <c r="P580" s="118"/>
      <c r="Q580" s="118"/>
      <c r="R580" s="118"/>
      <c r="S580" s="118"/>
      <c r="T580" s="118"/>
      <c r="U580" s="118"/>
      <c r="V580" s="118"/>
      <c r="W580" s="118"/>
      <c r="X580" s="118"/>
      <c r="Y580" s="118"/>
      <c r="Z580" s="118"/>
    </row>
    <row r="581" spans="1:26" ht="15.75" customHeight="1" x14ac:dyDescent="0.2">
      <c r="A581" s="99"/>
      <c r="B581" s="102"/>
      <c r="C581" s="99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118"/>
      <c r="O581" s="118"/>
      <c r="P581" s="118"/>
      <c r="Q581" s="118"/>
      <c r="R581" s="118"/>
      <c r="S581" s="118"/>
      <c r="T581" s="118"/>
      <c r="U581" s="118"/>
      <c r="V581" s="118"/>
      <c r="W581" s="118"/>
      <c r="X581" s="118"/>
      <c r="Y581" s="118"/>
      <c r="Z581" s="118"/>
    </row>
    <row r="582" spans="1:26" ht="15.75" customHeight="1" x14ac:dyDescent="0.2">
      <c r="A582" s="99"/>
      <c r="B582" s="102"/>
      <c r="C582" s="99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118"/>
      <c r="O582" s="118"/>
      <c r="P582" s="118"/>
      <c r="Q582" s="118"/>
      <c r="R582" s="118"/>
      <c r="S582" s="118"/>
      <c r="T582" s="118"/>
      <c r="U582" s="118"/>
      <c r="V582" s="118"/>
      <c r="W582" s="118"/>
      <c r="X582" s="118"/>
      <c r="Y582" s="118"/>
      <c r="Z582" s="118"/>
    </row>
    <row r="583" spans="1:26" ht="15.75" customHeight="1" x14ac:dyDescent="0.2">
      <c r="A583" s="99"/>
      <c r="B583" s="102"/>
      <c r="C583" s="99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118"/>
      <c r="O583" s="118"/>
      <c r="P583" s="118"/>
      <c r="Q583" s="118"/>
      <c r="R583" s="118"/>
      <c r="S583" s="118"/>
      <c r="T583" s="118"/>
      <c r="U583" s="118"/>
      <c r="V583" s="118"/>
      <c r="W583" s="118"/>
      <c r="X583" s="118"/>
      <c r="Y583" s="118"/>
      <c r="Z583" s="118"/>
    </row>
    <row r="584" spans="1:26" ht="15.75" customHeight="1" x14ac:dyDescent="0.2">
      <c r="A584" s="99"/>
      <c r="B584" s="102"/>
      <c r="C584" s="99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118"/>
      <c r="O584" s="118"/>
      <c r="P584" s="118"/>
      <c r="Q584" s="118"/>
      <c r="R584" s="118"/>
      <c r="S584" s="118"/>
      <c r="T584" s="118"/>
      <c r="U584" s="118"/>
      <c r="V584" s="118"/>
      <c r="W584" s="118"/>
      <c r="X584" s="118"/>
      <c r="Y584" s="118"/>
      <c r="Z584" s="118"/>
    </row>
    <row r="585" spans="1:26" ht="15.75" customHeight="1" x14ac:dyDescent="0.2">
      <c r="A585" s="99"/>
      <c r="B585" s="102"/>
      <c r="C585" s="99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118"/>
      <c r="O585" s="118"/>
      <c r="P585" s="118"/>
      <c r="Q585" s="118"/>
      <c r="R585" s="118"/>
      <c r="S585" s="118"/>
      <c r="T585" s="118"/>
      <c r="U585" s="118"/>
      <c r="V585" s="118"/>
      <c r="W585" s="118"/>
      <c r="X585" s="118"/>
      <c r="Y585" s="118"/>
      <c r="Z585" s="118"/>
    </row>
    <row r="586" spans="1:26" ht="15.75" customHeight="1" x14ac:dyDescent="0.2">
      <c r="A586" s="99"/>
      <c r="B586" s="102"/>
      <c r="C586" s="99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118"/>
      <c r="O586" s="118"/>
      <c r="P586" s="118"/>
      <c r="Q586" s="118"/>
      <c r="R586" s="118"/>
      <c r="S586" s="118"/>
      <c r="T586" s="118"/>
      <c r="U586" s="118"/>
      <c r="V586" s="118"/>
      <c r="W586" s="118"/>
      <c r="X586" s="118"/>
      <c r="Y586" s="118"/>
      <c r="Z586" s="118"/>
    </row>
    <row r="587" spans="1:26" ht="15.75" customHeight="1" x14ac:dyDescent="0.2">
      <c r="A587" s="99"/>
      <c r="B587" s="102"/>
      <c r="C587" s="99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118"/>
      <c r="O587" s="118"/>
      <c r="P587" s="118"/>
      <c r="Q587" s="118"/>
      <c r="R587" s="118"/>
      <c r="S587" s="118"/>
      <c r="T587" s="118"/>
      <c r="U587" s="118"/>
      <c r="V587" s="118"/>
      <c r="W587" s="118"/>
      <c r="X587" s="118"/>
      <c r="Y587" s="118"/>
      <c r="Z587" s="118"/>
    </row>
    <row r="588" spans="1:26" ht="15.75" customHeight="1" x14ac:dyDescent="0.2">
      <c r="A588" s="99"/>
      <c r="B588" s="102"/>
      <c r="C588" s="99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118"/>
      <c r="O588" s="118"/>
      <c r="P588" s="118"/>
      <c r="Q588" s="118"/>
      <c r="R588" s="118"/>
      <c r="S588" s="118"/>
      <c r="T588" s="118"/>
      <c r="U588" s="118"/>
      <c r="V588" s="118"/>
      <c r="W588" s="118"/>
      <c r="X588" s="118"/>
      <c r="Y588" s="118"/>
      <c r="Z588" s="118"/>
    </row>
    <row r="589" spans="1:26" ht="15.75" customHeight="1" x14ac:dyDescent="0.2">
      <c r="A589" s="99"/>
      <c r="B589" s="102"/>
      <c r="C589" s="99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118"/>
      <c r="O589" s="118"/>
      <c r="P589" s="118"/>
      <c r="Q589" s="118"/>
      <c r="R589" s="118"/>
      <c r="S589" s="118"/>
      <c r="T589" s="118"/>
      <c r="U589" s="118"/>
      <c r="V589" s="118"/>
      <c r="W589" s="118"/>
      <c r="X589" s="118"/>
      <c r="Y589" s="118"/>
      <c r="Z589" s="118"/>
    </row>
    <row r="590" spans="1:26" ht="15.75" customHeight="1" x14ac:dyDescent="0.2">
      <c r="A590" s="99"/>
      <c r="B590" s="102"/>
      <c r="C590" s="99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spans="1:26" ht="15.75" customHeight="1" x14ac:dyDescent="0.2">
      <c r="A591" s="99"/>
      <c r="B591" s="102"/>
      <c r="C591" s="99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118"/>
      <c r="O591" s="118"/>
      <c r="P591" s="118"/>
      <c r="Q591" s="118"/>
      <c r="R591" s="118"/>
      <c r="S591" s="118"/>
      <c r="T591" s="118"/>
      <c r="U591" s="118"/>
      <c r="V591" s="118"/>
      <c r="W591" s="118"/>
      <c r="X591" s="118"/>
      <c r="Y591" s="118"/>
      <c r="Z591" s="118"/>
    </row>
    <row r="592" spans="1:26" ht="15.75" customHeight="1" x14ac:dyDescent="0.2">
      <c r="A592" s="99"/>
      <c r="B592" s="102"/>
      <c r="C592" s="99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118"/>
      <c r="O592" s="118"/>
      <c r="P592" s="118"/>
      <c r="Q592" s="118"/>
      <c r="R592" s="118"/>
      <c r="S592" s="118"/>
      <c r="T592" s="118"/>
      <c r="U592" s="118"/>
      <c r="V592" s="118"/>
      <c r="W592" s="118"/>
      <c r="X592" s="118"/>
      <c r="Y592" s="118"/>
      <c r="Z592" s="118"/>
    </row>
    <row r="593" spans="1:26" ht="15.75" customHeight="1" x14ac:dyDescent="0.2">
      <c r="A593" s="99"/>
      <c r="B593" s="102"/>
      <c r="C593" s="99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118"/>
      <c r="O593" s="118"/>
      <c r="P593" s="118"/>
      <c r="Q593" s="118"/>
      <c r="R593" s="118"/>
      <c r="S593" s="118"/>
      <c r="T593" s="118"/>
      <c r="U593" s="118"/>
      <c r="V593" s="118"/>
      <c r="W593" s="118"/>
      <c r="X593" s="118"/>
      <c r="Y593" s="118"/>
      <c r="Z593" s="118"/>
    </row>
    <row r="594" spans="1:26" ht="15.75" customHeight="1" x14ac:dyDescent="0.2">
      <c r="A594" s="99"/>
      <c r="B594" s="102"/>
      <c r="C594" s="99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118"/>
      <c r="O594" s="118"/>
      <c r="P594" s="118"/>
      <c r="Q594" s="118"/>
      <c r="R594" s="118"/>
      <c r="S594" s="118"/>
      <c r="T594" s="118"/>
      <c r="U594" s="118"/>
      <c r="V594" s="118"/>
      <c r="W594" s="118"/>
      <c r="X594" s="118"/>
      <c r="Y594" s="118"/>
      <c r="Z594" s="118"/>
    </row>
    <row r="595" spans="1:26" ht="15.75" customHeight="1" x14ac:dyDescent="0.2">
      <c r="A595" s="99"/>
      <c r="B595" s="102"/>
      <c r="C595" s="99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118"/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</row>
    <row r="596" spans="1:26" ht="15.75" customHeight="1" x14ac:dyDescent="0.2">
      <c r="A596" s="99"/>
      <c r="B596" s="102"/>
      <c r="C596" s="99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118"/>
      <c r="O596" s="118"/>
      <c r="P596" s="118"/>
      <c r="Q596" s="118"/>
      <c r="R596" s="118"/>
      <c r="S596" s="118"/>
      <c r="T596" s="118"/>
      <c r="U596" s="118"/>
      <c r="V596" s="118"/>
      <c r="W596" s="118"/>
      <c r="X596" s="118"/>
      <c r="Y596" s="118"/>
      <c r="Z596" s="118"/>
    </row>
    <row r="597" spans="1:26" ht="15.75" customHeight="1" x14ac:dyDescent="0.2">
      <c r="A597" s="99"/>
      <c r="B597" s="102"/>
      <c r="C597" s="99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118"/>
      <c r="O597" s="118"/>
      <c r="P597" s="118"/>
      <c r="Q597" s="118"/>
      <c r="R597" s="118"/>
      <c r="S597" s="118"/>
      <c r="T597" s="118"/>
      <c r="U597" s="118"/>
      <c r="V597" s="118"/>
      <c r="W597" s="118"/>
      <c r="X597" s="118"/>
      <c r="Y597" s="118"/>
      <c r="Z597" s="118"/>
    </row>
    <row r="598" spans="1:26" ht="15.75" customHeight="1" x14ac:dyDescent="0.2">
      <c r="A598" s="99"/>
      <c r="B598" s="102"/>
      <c r="C598" s="99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118"/>
      <c r="O598" s="118"/>
      <c r="P598" s="118"/>
      <c r="Q598" s="118"/>
      <c r="R598" s="118"/>
      <c r="S598" s="118"/>
      <c r="T598" s="118"/>
      <c r="U598" s="118"/>
      <c r="V598" s="118"/>
      <c r="W598" s="118"/>
      <c r="X598" s="118"/>
      <c r="Y598" s="118"/>
      <c r="Z598" s="118"/>
    </row>
    <row r="599" spans="1:26" ht="15.75" customHeight="1" x14ac:dyDescent="0.2">
      <c r="A599" s="99"/>
      <c r="B599" s="102"/>
      <c r="C599" s="99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118"/>
      <c r="O599" s="118"/>
      <c r="P599" s="118"/>
      <c r="Q599" s="118"/>
      <c r="R599" s="118"/>
      <c r="S599" s="118"/>
      <c r="T599" s="118"/>
      <c r="U599" s="118"/>
      <c r="V599" s="118"/>
      <c r="W599" s="118"/>
      <c r="X599" s="118"/>
      <c r="Y599" s="118"/>
      <c r="Z599" s="118"/>
    </row>
    <row r="600" spans="1:26" ht="15.75" customHeight="1" x14ac:dyDescent="0.2">
      <c r="A600" s="99"/>
      <c r="B600" s="102"/>
      <c r="C600" s="99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118"/>
      <c r="O600" s="118"/>
      <c r="P600" s="118"/>
      <c r="Q600" s="118"/>
      <c r="R600" s="118"/>
      <c r="S600" s="118"/>
      <c r="T600" s="118"/>
      <c r="U600" s="118"/>
      <c r="V600" s="118"/>
      <c r="W600" s="118"/>
      <c r="X600" s="118"/>
      <c r="Y600" s="118"/>
      <c r="Z600" s="118"/>
    </row>
    <row r="601" spans="1:26" ht="15.75" customHeight="1" x14ac:dyDescent="0.2">
      <c r="A601" s="99"/>
      <c r="B601" s="102"/>
      <c r="C601" s="99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118"/>
      <c r="O601" s="118"/>
      <c r="P601" s="118"/>
      <c r="Q601" s="118"/>
      <c r="R601" s="118"/>
      <c r="S601" s="118"/>
      <c r="T601" s="118"/>
      <c r="U601" s="118"/>
      <c r="V601" s="118"/>
      <c r="W601" s="118"/>
      <c r="X601" s="118"/>
      <c r="Y601" s="118"/>
      <c r="Z601" s="118"/>
    </row>
    <row r="602" spans="1:26" ht="15.75" customHeight="1" x14ac:dyDescent="0.2">
      <c r="A602" s="99"/>
      <c r="B602" s="102"/>
      <c r="C602" s="99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118"/>
      <c r="O602" s="118"/>
      <c r="P602" s="118"/>
      <c r="Q602" s="118"/>
      <c r="R602" s="118"/>
      <c r="S602" s="118"/>
      <c r="T602" s="118"/>
      <c r="U602" s="118"/>
      <c r="V602" s="118"/>
      <c r="W602" s="118"/>
      <c r="X602" s="118"/>
      <c r="Y602" s="118"/>
      <c r="Z602" s="118"/>
    </row>
    <row r="603" spans="1:26" ht="15.75" customHeight="1" x14ac:dyDescent="0.2">
      <c r="A603" s="99"/>
      <c r="B603" s="102"/>
      <c r="C603" s="99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118"/>
      <c r="O603" s="118"/>
      <c r="P603" s="118"/>
      <c r="Q603" s="118"/>
      <c r="R603" s="118"/>
      <c r="S603" s="118"/>
      <c r="T603" s="118"/>
      <c r="U603" s="118"/>
      <c r="V603" s="118"/>
      <c r="W603" s="118"/>
      <c r="X603" s="118"/>
      <c r="Y603" s="118"/>
      <c r="Z603" s="118"/>
    </row>
    <row r="604" spans="1:26" ht="15.75" customHeight="1" x14ac:dyDescent="0.2">
      <c r="A604" s="99"/>
      <c r="B604" s="102"/>
      <c r="C604" s="99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118"/>
      <c r="O604" s="118"/>
      <c r="P604" s="118"/>
      <c r="Q604" s="118"/>
      <c r="R604" s="118"/>
      <c r="S604" s="118"/>
      <c r="T604" s="118"/>
      <c r="U604" s="118"/>
      <c r="V604" s="118"/>
      <c r="W604" s="118"/>
      <c r="X604" s="118"/>
      <c r="Y604" s="118"/>
      <c r="Z604" s="118"/>
    </row>
    <row r="605" spans="1:26" ht="15.75" customHeight="1" x14ac:dyDescent="0.2">
      <c r="A605" s="99"/>
      <c r="B605" s="102"/>
      <c r="C605" s="99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118"/>
      <c r="O605" s="118"/>
      <c r="P605" s="118"/>
      <c r="Q605" s="118"/>
      <c r="R605" s="118"/>
      <c r="S605" s="118"/>
      <c r="T605" s="118"/>
      <c r="U605" s="118"/>
      <c r="V605" s="118"/>
      <c r="W605" s="118"/>
      <c r="X605" s="118"/>
      <c r="Y605" s="118"/>
      <c r="Z605" s="118"/>
    </row>
    <row r="606" spans="1:26" ht="15.75" customHeight="1" x14ac:dyDescent="0.2">
      <c r="A606" s="99"/>
      <c r="B606" s="102"/>
      <c r="C606" s="99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118"/>
      <c r="O606" s="118"/>
      <c r="P606" s="118"/>
      <c r="Q606" s="118"/>
      <c r="R606" s="118"/>
      <c r="S606" s="118"/>
      <c r="T606" s="118"/>
      <c r="U606" s="118"/>
      <c r="V606" s="118"/>
      <c r="W606" s="118"/>
      <c r="X606" s="118"/>
      <c r="Y606" s="118"/>
      <c r="Z606" s="118"/>
    </row>
    <row r="607" spans="1:26" ht="15.75" customHeight="1" x14ac:dyDescent="0.2">
      <c r="A607" s="99"/>
      <c r="B607" s="102"/>
      <c r="C607" s="99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118"/>
      <c r="O607" s="118"/>
      <c r="P607" s="118"/>
      <c r="Q607" s="118"/>
      <c r="R607" s="118"/>
      <c r="S607" s="118"/>
      <c r="T607" s="118"/>
      <c r="U607" s="118"/>
      <c r="V607" s="118"/>
      <c r="W607" s="118"/>
      <c r="X607" s="118"/>
      <c r="Y607" s="118"/>
      <c r="Z607" s="118"/>
    </row>
    <row r="608" spans="1:26" ht="15.75" customHeight="1" x14ac:dyDescent="0.2">
      <c r="A608" s="99"/>
      <c r="B608" s="102"/>
      <c r="C608" s="99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118"/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</row>
    <row r="609" spans="1:26" ht="15.75" customHeight="1" x14ac:dyDescent="0.2">
      <c r="A609" s="99"/>
      <c r="B609" s="102"/>
      <c r="C609" s="99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118"/>
      <c r="O609" s="118"/>
      <c r="P609" s="118"/>
      <c r="Q609" s="118"/>
      <c r="R609" s="118"/>
      <c r="S609" s="118"/>
      <c r="T609" s="118"/>
      <c r="U609" s="118"/>
      <c r="V609" s="118"/>
      <c r="W609" s="118"/>
      <c r="X609" s="118"/>
      <c r="Y609" s="118"/>
      <c r="Z609" s="118"/>
    </row>
    <row r="610" spans="1:26" ht="15.75" customHeight="1" x14ac:dyDescent="0.2">
      <c r="A610" s="99"/>
      <c r="B610" s="102"/>
      <c r="C610" s="99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118"/>
      <c r="O610" s="118"/>
      <c r="P610" s="118"/>
      <c r="Q610" s="118"/>
      <c r="R610" s="118"/>
      <c r="S610" s="118"/>
      <c r="T610" s="118"/>
      <c r="U610" s="118"/>
      <c r="V610" s="118"/>
      <c r="W610" s="118"/>
      <c r="X610" s="118"/>
      <c r="Y610" s="118"/>
      <c r="Z610" s="118"/>
    </row>
    <row r="611" spans="1:26" ht="15.75" customHeight="1" x14ac:dyDescent="0.2">
      <c r="A611" s="99"/>
      <c r="B611" s="102"/>
      <c r="C611" s="99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118"/>
      <c r="O611" s="118"/>
      <c r="P611" s="118"/>
      <c r="Q611" s="118"/>
      <c r="R611" s="118"/>
      <c r="S611" s="118"/>
      <c r="T611" s="118"/>
      <c r="U611" s="118"/>
      <c r="V611" s="118"/>
      <c r="W611" s="118"/>
      <c r="X611" s="118"/>
      <c r="Y611" s="118"/>
      <c r="Z611" s="118"/>
    </row>
    <row r="612" spans="1:26" ht="15.75" customHeight="1" x14ac:dyDescent="0.2">
      <c r="A612" s="99"/>
      <c r="B612" s="102"/>
      <c r="C612" s="99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118"/>
      <c r="O612" s="118"/>
      <c r="P612" s="118"/>
      <c r="Q612" s="118"/>
      <c r="R612" s="118"/>
      <c r="S612" s="118"/>
      <c r="T612" s="118"/>
      <c r="U612" s="118"/>
      <c r="V612" s="118"/>
      <c r="W612" s="118"/>
      <c r="X612" s="118"/>
      <c r="Y612" s="118"/>
      <c r="Z612" s="118"/>
    </row>
    <row r="613" spans="1:26" ht="15.75" customHeight="1" x14ac:dyDescent="0.2">
      <c r="A613" s="99"/>
      <c r="B613" s="102"/>
      <c r="C613" s="99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118"/>
      <c r="O613" s="118"/>
      <c r="P613" s="118"/>
      <c r="Q613" s="118"/>
      <c r="R613" s="118"/>
      <c r="S613" s="118"/>
      <c r="T613" s="118"/>
      <c r="U613" s="118"/>
      <c r="V613" s="118"/>
      <c r="W613" s="118"/>
      <c r="X613" s="118"/>
      <c r="Y613" s="118"/>
      <c r="Z613" s="118"/>
    </row>
    <row r="614" spans="1:26" ht="15.75" customHeight="1" x14ac:dyDescent="0.2">
      <c r="A614" s="99"/>
      <c r="B614" s="102"/>
      <c r="C614" s="99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118"/>
      <c r="O614" s="118"/>
      <c r="P614" s="118"/>
      <c r="Q614" s="118"/>
      <c r="R614" s="118"/>
      <c r="S614" s="118"/>
      <c r="T614" s="118"/>
      <c r="U614" s="118"/>
      <c r="V614" s="118"/>
      <c r="W614" s="118"/>
      <c r="X614" s="118"/>
      <c r="Y614" s="118"/>
      <c r="Z614" s="118"/>
    </row>
    <row r="615" spans="1:26" ht="15.75" customHeight="1" x14ac:dyDescent="0.2">
      <c r="A615" s="99"/>
      <c r="B615" s="102"/>
      <c r="C615" s="99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118"/>
      <c r="O615" s="118"/>
      <c r="P615" s="118"/>
      <c r="Q615" s="118"/>
      <c r="R615" s="118"/>
      <c r="S615" s="118"/>
      <c r="T615" s="118"/>
      <c r="U615" s="118"/>
      <c r="V615" s="118"/>
      <c r="W615" s="118"/>
      <c r="X615" s="118"/>
      <c r="Y615" s="118"/>
      <c r="Z615" s="118"/>
    </row>
    <row r="616" spans="1:26" ht="15.75" customHeight="1" x14ac:dyDescent="0.2">
      <c r="A616" s="99"/>
      <c r="B616" s="102"/>
      <c r="C616" s="99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118"/>
      <c r="O616" s="118"/>
      <c r="P616" s="118"/>
      <c r="Q616" s="118"/>
      <c r="R616" s="118"/>
      <c r="S616" s="118"/>
      <c r="T616" s="118"/>
      <c r="U616" s="118"/>
      <c r="V616" s="118"/>
      <c r="W616" s="118"/>
      <c r="X616" s="118"/>
      <c r="Y616" s="118"/>
      <c r="Z616" s="118"/>
    </row>
    <row r="617" spans="1:26" ht="15.75" customHeight="1" x14ac:dyDescent="0.2">
      <c r="A617" s="99"/>
      <c r="B617" s="102"/>
      <c r="C617" s="99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118"/>
      <c r="O617" s="118"/>
      <c r="P617" s="118"/>
      <c r="Q617" s="118"/>
      <c r="R617" s="118"/>
      <c r="S617" s="118"/>
      <c r="T617" s="118"/>
      <c r="U617" s="118"/>
      <c r="V617" s="118"/>
      <c r="W617" s="118"/>
      <c r="X617" s="118"/>
      <c r="Y617" s="118"/>
      <c r="Z617" s="118"/>
    </row>
    <row r="618" spans="1:26" ht="15.75" customHeight="1" x14ac:dyDescent="0.2">
      <c r="A618" s="99"/>
      <c r="B618" s="102"/>
      <c r="C618" s="99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118"/>
      <c r="O618" s="118"/>
      <c r="P618" s="118"/>
      <c r="Q618" s="118"/>
      <c r="R618" s="118"/>
      <c r="S618" s="118"/>
      <c r="T618" s="118"/>
      <c r="U618" s="118"/>
      <c r="V618" s="118"/>
      <c r="W618" s="118"/>
      <c r="X618" s="118"/>
      <c r="Y618" s="118"/>
      <c r="Z618" s="118"/>
    </row>
    <row r="619" spans="1:26" ht="15.75" customHeight="1" x14ac:dyDescent="0.2">
      <c r="A619" s="99"/>
      <c r="B619" s="102"/>
      <c r="C619" s="99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118"/>
      <c r="O619" s="118"/>
      <c r="P619" s="118"/>
      <c r="Q619" s="118"/>
      <c r="R619" s="118"/>
      <c r="S619" s="118"/>
      <c r="T619" s="118"/>
      <c r="U619" s="118"/>
      <c r="V619" s="118"/>
      <c r="W619" s="118"/>
      <c r="X619" s="118"/>
      <c r="Y619" s="118"/>
      <c r="Z619" s="118"/>
    </row>
    <row r="620" spans="1:26" ht="15.75" customHeight="1" x14ac:dyDescent="0.2">
      <c r="A620" s="99"/>
      <c r="B620" s="102"/>
      <c r="C620" s="99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118"/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</row>
    <row r="621" spans="1:26" ht="15.75" customHeight="1" x14ac:dyDescent="0.2">
      <c r="A621" s="99"/>
      <c r="B621" s="102"/>
      <c r="C621" s="99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118"/>
      <c r="O621" s="118"/>
      <c r="P621" s="118"/>
      <c r="Q621" s="118"/>
      <c r="R621" s="118"/>
      <c r="S621" s="118"/>
      <c r="T621" s="118"/>
      <c r="U621" s="118"/>
      <c r="V621" s="118"/>
      <c r="W621" s="118"/>
      <c r="X621" s="118"/>
      <c r="Y621" s="118"/>
      <c r="Z621" s="118"/>
    </row>
    <row r="622" spans="1:26" ht="15.75" customHeight="1" x14ac:dyDescent="0.2">
      <c r="A622" s="99"/>
      <c r="B622" s="102"/>
      <c r="C622" s="99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118"/>
      <c r="O622" s="118"/>
      <c r="P622" s="118"/>
      <c r="Q622" s="118"/>
      <c r="R622" s="118"/>
      <c r="S622" s="118"/>
      <c r="T622" s="118"/>
      <c r="U622" s="118"/>
      <c r="V622" s="118"/>
      <c r="W622" s="118"/>
      <c r="X622" s="118"/>
      <c r="Y622" s="118"/>
      <c r="Z622" s="118"/>
    </row>
    <row r="623" spans="1:26" ht="15.75" customHeight="1" x14ac:dyDescent="0.2">
      <c r="A623" s="99"/>
      <c r="B623" s="102"/>
      <c r="C623" s="99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118"/>
      <c r="O623" s="118"/>
      <c r="P623" s="118"/>
      <c r="Q623" s="118"/>
      <c r="R623" s="118"/>
      <c r="S623" s="118"/>
      <c r="T623" s="118"/>
      <c r="U623" s="118"/>
      <c r="V623" s="118"/>
      <c r="W623" s="118"/>
      <c r="X623" s="118"/>
      <c r="Y623" s="118"/>
      <c r="Z623" s="118"/>
    </row>
    <row r="624" spans="1:26" ht="15.75" customHeight="1" x14ac:dyDescent="0.2">
      <c r="A624" s="99"/>
      <c r="B624" s="102"/>
      <c r="C624" s="99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118"/>
      <c r="O624" s="118"/>
      <c r="P624" s="118"/>
      <c r="Q624" s="118"/>
      <c r="R624" s="118"/>
      <c r="S624" s="118"/>
      <c r="T624" s="118"/>
      <c r="U624" s="118"/>
      <c r="V624" s="118"/>
      <c r="W624" s="118"/>
      <c r="X624" s="118"/>
      <c r="Y624" s="118"/>
      <c r="Z624" s="118"/>
    </row>
    <row r="625" spans="1:26" ht="15.75" customHeight="1" x14ac:dyDescent="0.2">
      <c r="A625" s="99"/>
      <c r="B625" s="102"/>
      <c r="C625" s="99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118"/>
      <c r="O625" s="118"/>
      <c r="P625" s="118"/>
      <c r="Q625" s="118"/>
      <c r="R625" s="118"/>
      <c r="S625" s="118"/>
      <c r="T625" s="118"/>
      <c r="U625" s="118"/>
      <c r="V625" s="118"/>
      <c r="W625" s="118"/>
      <c r="X625" s="118"/>
      <c r="Y625" s="118"/>
      <c r="Z625" s="118"/>
    </row>
    <row r="626" spans="1:26" ht="15.75" customHeight="1" x14ac:dyDescent="0.2">
      <c r="A626" s="99"/>
      <c r="B626" s="102"/>
      <c r="C626" s="99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118"/>
      <c r="O626" s="118"/>
      <c r="P626" s="118"/>
      <c r="Q626" s="118"/>
      <c r="R626" s="118"/>
      <c r="S626" s="118"/>
      <c r="T626" s="118"/>
      <c r="U626" s="118"/>
      <c r="V626" s="118"/>
      <c r="W626" s="118"/>
      <c r="X626" s="118"/>
      <c r="Y626" s="118"/>
      <c r="Z626" s="118"/>
    </row>
    <row r="627" spans="1:26" ht="15.75" customHeight="1" x14ac:dyDescent="0.2">
      <c r="A627" s="99"/>
      <c r="B627" s="102"/>
      <c r="C627" s="99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118"/>
      <c r="O627" s="118"/>
      <c r="P627" s="118"/>
      <c r="Q627" s="118"/>
      <c r="R627" s="118"/>
      <c r="S627" s="118"/>
      <c r="T627" s="118"/>
      <c r="U627" s="118"/>
      <c r="V627" s="118"/>
      <c r="W627" s="118"/>
      <c r="X627" s="118"/>
      <c r="Y627" s="118"/>
      <c r="Z627" s="118"/>
    </row>
    <row r="628" spans="1:26" ht="15.75" customHeight="1" x14ac:dyDescent="0.2">
      <c r="A628" s="99"/>
      <c r="B628" s="102"/>
      <c r="C628" s="99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118"/>
      <c r="O628" s="118"/>
      <c r="P628" s="118"/>
      <c r="Q628" s="118"/>
      <c r="R628" s="118"/>
      <c r="S628" s="118"/>
      <c r="T628" s="118"/>
      <c r="U628" s="118"/>
      <c r="V628" s="118"/>
      <c r="W628" s="118"/>
      <c r="X628" s="118"/>
      <c r="Y628" s="118"/>
      <c r="Z628" s="118"/>
    </row>
    <row r="629" spans="1:26" ht="15.75" customHeight="1" x14ac:dyDescent="0.2">
      <c r="A629" s="99"/>
      <c r="B629" s="102"/>
      <c r="C629" s="99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118"/>
      <c r="O629" s="118"/>
      <c r="P629" s="118"/>
      <c r="Q629" s="118"/>
      <c r="R629" s="118"/>
      <c r="S629" s="118"/>
      <c r="T629" s="118"/>
      <c r="U629" s="118"/>
      <c r="V629" s="118"/>
      <c r="W629" s="118"/>
      <c r="X629" s="118"/>
      <c r="Y629" s="118"/>
      <c r="Z629" s="118"/>
    </row>
    <row r="630" spans="1:26" ht="15.75" customHeight="1" x14ac:dyDescent="0.2">
      <c r="A630" s="99"/>
      <c r="B630" s="102"/>
      <c r="C630" s="99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118"/>
      <c r="O630" s="118"/>
      <c r="P630" s="118"/>
      <c r="Q630" s="118"/>
      <c r="R630" s="118"/>
      <c r="S630" s="118"/>
      <c r="T630" s="118"/>
      <c r="U630" s="118"/>
      <c r="V630" s="118"/>
      <c r="W630" s="118"/>
      <c r="X630" s="118"/>
      <c r="Y630" s="118"/>
      <c r="Z630" s="118"/>
    </row>
    <row r="631" spans="1:26" ht="15.75" customHeight="1" x14ac:dyDescent="0.2">
      <c r="A631" s="99"/>
      <c r="B631" s="102"/>
      <c r="C631" s="99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118"/>
      <c r="O631" s="118"/>
      <c r="P631" s="118"/>
      <c r="Q631" s="118"/>
      <c r="R631" s="118"/>
      <c r="S631" s="118"/>
      <c r="T631" s="118"/>
      <c r="U631" s="118"/>
      <c r="V631" s="118"/>
      <c r="W631" s="118"/>
      <c r="X631" s="118"/>
      <c r="Y631" s="118"/>
      <c r="Z631" s="118"/>
    </row>
    <row r="632" spans="1:26" ht="15.75" customHeight="1" x14ac:dyDescent="0.2">
      <c r="A632" s="99"/>
      <c r="B632" s="102"/>
      <c r="C632" s="99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118"/>
      <c r="O632" s="118"/>
      <c r="P632" s="118"/>
      <c r="Q632" s="118"/>
      <c r="R632" s="118"/>
      <c r="S632" s="118"/>
      <c r="T632" s="118"/>
      <c r="U632" s="118"/>
      <c r="V632" s="118"/>
      <c r="W632" s="118"/>
      <c r="X632" s="118"/>
      <c r="Y632" s="118"/>
      <c r="Z632" s="118"/>
    </row>
    <row r="633" spans="1:26" ht="15.75" customHeight="1" x14ac:dyDescent="0.2">
      <c r="A633" s="99"/>
      <c r="B633" s="102"/>
      <c r="C633" s="99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118"/>
      <c r="O633" s="118"/>
      <c r="P633" s="118"/>
      <c r="Q633" s="118"/>
      <c r="R633" s="118"/>
      <c r="S633" s="118"/>
      <c r="T633" s="118"/>
      <c r="U633" s="118"/>
      <c r="V633" s="118"/>
      <c r="W633" s="118"/>
      <c r="X633" s="118"/>
      <c r="Y633" s="118"/>
      <c r="Z633" s="118"/>
    </row>
    <row r="634" spans="1:26" ht="15.75" customHeight="1" x14ac:dyDescent="0.2">
      <c r="A634" s="99"/>
      <c r="B634" s="102"/>
      <c r="C634" s="99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118"/>
      <c r="O634" s="118"/>
      <c r="P634" s="118"/>
      <c r="Q634" s="118"/>
      <c r="R634" s="118"/>
      <c r="S634" s="118"/>
      <c r="T634" s="118"/>
      <c r="U634" s="118"/>
      <c r="V634" s="118"/>
      <c r="W634" s="118"/>
      <c r="X634" s="118"/>
      <c r="Y634" s="118"/>
      <c r="Z634" s="118"/>
    </row>
    <row r="635" spans="1:26" ht="15.75" customHeight="1" x14ac:dyDescent="0.2">
      <c r="A635" s="99"/>
      <c r="B635" s="102"/>
      <c r="C635" s="99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118"/>
      <c r="O635" s="118"/>
      <c r="P635" s="118"/>
      <c r="Q635" s="118"/>
      <c r="R635" s="118"/>
      <c r="S635" s="118"/>
      <c r="T635" s="118"/>
      <c r="U635" s="118"/>
      <c r="V635" s="118"/>
      <c r="W635" s="118"/>
      <c r="X635" s="118"/>
      <c r="Y635" s="118"/>
      <c r="Z635" s="118"/>
    </row>
    <row r="636" spans="1:26" ht="15.75" customHeight="1" x14ac:dyDescent="0.2">
      <c r="A636" s="99"/>
      <c r="B636" s="102"/>
      <c r="C636" s="99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118"/>
      <c r="O636" s="118"/>
      <c r="P636" s="118"/>
      <c r="Q636" s="118"/>
      <c r="R636" s="118"/>
      <c r="S636" s="118"/>
      <c r="T636" s="118"/>
      <c r="U636" s="118"/>
      <c r="V636" s="118"/>
      <c r="W636" s="118"/>
      <c r="X636" s="118"/>
      <c r="Y636" s="118"/>
      <c r="Z636" s="118"/>
    </row>
    <row r="637" spans="1:26" ht="15.75" customHeight="1" x14ac:dyDescent="0.2">
      <c r="A637" s="99"/>
      <c r="B637" s="102"/>
      <c r="C637" s="99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118"/>
      <c r="O637" s="118"/>
      <c r="P637" s="118"/>
      <c r="Q637" s="118"/>
      <c r="R637" s="118"/>
      <c r="S637" s="118"/>
      <c r="T637" s="118"/>
      <c r="U637" s="118"/>
      <c r="V637" s="118"/>
      <c r="W637" s="118"/>
      <c r="X637" s="118"/>
      <c r="Y637" s="118"/>
      <c r="Z637" s="118"/>
    </row>
    <row r="638" spans="1:26" ht="15.75" customHeight="1" x14ac:dyDescent="0.2">
      <c r="A638" s="99"/>
      <c r="B638" s="102"/>
      <c r="C638" s="99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118"/>
      <c r="O638" s="118"/>
      <c r="P638" s="118"/>
      <c r="Q638" s="118"/>
      <c r="R638" s="118"/>
      <c r="S638" s="118"/>
      <c r="T638" s="118"/>
      <c r="U638" s="118"/>
      <c r="V638" s="118"/>
      <c r="W638" s="118"/>
      <c r="X638" s="118"/>
      <c r="Y638" s="118"/>
      <c r="Z638" s="118"/>
    </row>
    <row r="639" spans="1:26" ht="15.75" customHeight="1" x14ac:dyDescent="0.2">
      <c r="A639" s="99"/>
      <c r="B639" s="102"/>
      <c r="C639" s="99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118"/>
      <c r="O639" s="118"/>
      <c r="P639" s="118"/>
      <c r="Q639" s="118"/>
      <c r="R639" s="118"/>
      <c r="S639" s="118"/>
      <c r="T639" s="118"/>
      <c r="U639" s="118"/>
      <c r="V639" s="118"/>
      <c r="W639" s="118"/>
      <c r="X639" s="118"/>
      <c r="Y639" s="118"/>
      <c r="Z639" s="118"/>
    </row>
    <row r="640" spans="1:26" ht="15.75" customHeight="1" x14ac:dyDescent="0.2">
      <c r="A640" s="99"/>
      <c r="B640" s="102"/>
      <c r="C640" s="99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118"/>
      <c r="O640" s="118"/>
      <c r="P640" s="118"/>
      <c r="Q640" s="118"/>
      <c r="R640" s="118"/>
      <c r="S640" s="118"/>
      <c r="T640" s="118"/>
      <c r="U640" s="118"/>
      <c r="V640" s="118"/>
      <c r="W640" s="118"/>
      <c r="X640" s="118"/>
      <c r="Y640" s="118"/>
      <c r="Z640" s="118"/>
    </row>
    <row r="641" spans="1:26" ht="15.75" customHeight="1" x14ac:dyDescent="0.2">
      <c r="A641" s="99"/>
      <c r="B641" s="102"/>
      <c r="C641" s="99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118"/>
      <c r="O641" s="118"/>
      <c r="P641" s="118"/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spans="1:26" ht="15.75" customHeight="1" x14ac:dyDescent="0.2">
      <c r="A642" s="99"/>
      <c r="B642" s="102"/>
      <c r="C642" s="99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118"/>
      <c r="O642" s="118"/>
      <c r="P642" s="118"/>
      <c r="Q642" s="118"/>
      <c r="R642" s="118"/>
      <c r="S642" s="118"/>
      <c r="T642" s="118"/>
      <c r="U642" s="118"/>
      <c r="V642" s="118"/>
      <c r="W642" s="118"/>
      <c r="X642" s="118"/>
      <c r="Y642" s="118"/>
      <c r="Z642" s="118"/>
    </row>
    <row r="643" spans="1:26" ht="15.75" customHeight="1" x14ac:dyDescent="0.2">
      <c r="A643" s="99"/>
      <c r="B643" s="102"/>
      <c r="C643" s="99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118"/>
      <c r="O643" s="118"/>
      <c r="P643" s="118"/>
      <c r="Q643" s="118"/>
      <c r="R643" s="118"/>
      <c r="S643" s="118"/>
      <c r="T643" s="118"/>
      <c r="U643" s="118"/>
      <c r="V643" s="118"/>
      <c r="W643" s="118"/>
      <c r="X643" s="118"/>
      <c r="Y643" s="118"/>
      <c r="Z643" s="118"/>
    </row>
    <row r="644" spans="1:26" ht="15.75" customHeight="1" x14ac:dyDescent="0.2">
      <c r="A644" s="99"/>
      <c r="B644" s="102"/>
      <c r="C644" s="99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118"/>
      <c r="O644" s="118"/>
      <c r="P644" s="118"/>
      <c r="Q644" s="118"/>
      <c r="R644" s="118"/>
      <c r="S644" s="118"/>
      <c r="T644" s="118"/>
      <c r="U644" s="118"/>
      <c r="V644" s="118"/>
      <c r="W644" s="118"/>
      <c r="X644" s="118"/>
      <c r="Y644" s="118"/>
      <c r="Z644" s="118"/>
    </row>
    <row r="645" spans="1:26" ht="15.75" customHeight="1" x14ac:dyDescent="0.2">
      <c r="A645" s="99"/>
      <c r="B645" s="102"/>
      <c r="C645" s="99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118"/>
      <c r="O645" s="118"/>
      <c r="P645" s="118"/>
      <c r="Q645" s="118"/>
      <c r="R645" s="118"/>
      <c r="S645" s="118"/>
      <c r="T645" s="118"/>
      <c r="U645" s="118"/>
      <c r="V645" s="118"/>
      <c r="W645" s="118"/>
      <c r="X645" s="118"/>
      <c r="Y645" s="118"/>
      <c r="Z645" s="118"/>
    </row>
    <row r="646" spans="1:26" ht="15.75" customHeight="1" x14ac:dyDescent="0.2">
      <c r="A646" s="99"/>
      <c r="B646" s="102"/>
      <c r="C646" s="99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118"/>
      <c r="O646" s="118"/>
      <c r="P646" s="118"/>
      <c r="Q646" s="118"/>
      <c r="R646" s="118"/>
      <c r="S646" s="118"/>
      <c r="T646" s="118"/>
      <c r="U646" s="118"/>
      <c r="V646" s="118"/>
      <c r="W646" s="118"/>
      <c r="X646" s="118"/>
      <c r="Y646" s="118"/>
      <c r="Z646" s="118"/>
    </row>
    <row r="647" spans="1:26" ht="15.75" customHeight="1" x14ac:dyDescent="0.2">
      <c r="A647" s="99"/>
      <c r="B647" s="102"/>
      <c r="C647" s="99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118"/>
      <c r="O647" s="118"/>
      <c r="P647" s="118"/>
      <c r="Q647" s="118"/>
      <c r="R647" s="118"/>
      <c r="S647" s="118"/>
      <c r="T647" s="118"/>
      <c r="U647" s="118"/>
      <c r="V647" s="118"/>
      <c r="W647" s="118"/>
      <c r="X647" s="118"/>
      <c r="Y647" s="118"/>
      <c r="Z647" s="118"/>
    </row>
    <row r="648" spans="1:26" ht="15.75" customHeight="1" x14ac:dyDescent="0.2">
      <c r="A648" s="99"/>
      <c r="B648" s="102"/>
      <c r="C648" s="99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118"/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spans="1:26" ht="15.75" customHeight="1" x14ac:dyDescent="0.2">
      <c r="A649" s="99"/>
      <c r="B649" s="102"/>
      <c r="C649" s="99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118"/>
      <c r="O649" s="118"/>
      <c r="P649" s="118"/>
      <c r="Q649" s="118"/>
      <c r="R649" s="118"/>
      <c r="S649" s="118"/>
      <c r="T649" s="118"/>
      <c r="U649" s="118"/>
      <c r="V649" s="118"/>
      <c r="W649" s="118"/>
      <c r="X649" s="118"/>
      <c r="Y649" s="118"/>
      <c r="Z649" s="118"/>
    </row>
    <row r="650" spans="1:26" ht="15.75" customHeight="1" x14ac:dyDescent="0.2">
      <c r="A650" s="99"/>
      <c r="B650" s="102"/>
      <c r="C650" s="99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118"/>
      <c r="O650" s="118"/>
      <c r="P650" s="118"/>
      <c r="Q650" s="118"/>
      <c r="R650" s="118"/>
      <c r="S650" s="118"/>
      <c r="T650" s="118"/>
      <c r="U650" s="118"/>
      <c r="V650" s="118"/>
      <c r="W650" s="118"/>
      <c r="X650" s="118"/>
      <c r="Y650" s="118"/>
      <c r="Z650" s="118"/>
    </row>
    <row r="651" spans="1:26" ht="15.75" customHeight="1" x14ac:dyDescent="0.2">
      <c r="A651" s="99"/>
      <c r="B651" s="102"/>
      <c r="C651" s="99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118"/>
      <c r="O651" s="118"/>
      <c r="P651" s="118"/>
      <c r="Q651" s="118"/>
      <c r="R651" s="118"/>
      <c r="S651" s="118"/>
      <c r="T651" s="118"/>
      <c r="U651" s="118"/>
      <c r="V651" s="118"/>
      <c r="W651" s="118"/>
      <c r="X651" s="118"/>
      <c r="Y651" s="118"/>
      <c r="Z651" s="118"/>
    </row>
    <row r="652" spans="1:26" ht="15.75" customHeight="1" x14ac:dyDescent="0.2">
      <c r="A652" s="99"/>
      <c r="B652" s="102"/>
      <c r="C652" s="99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118"/>
      <c r="O652" s="118"/>
      <c r="P652" s="118"/>
      <c r="Q652" s="118"/>
      <c r="R652" s="118"/>
      <c r="S652" s="118"/>
      <c r="T652" s="118"/>
      <c r="U652" s="118"/>
      <c r="V652" s="118"/>
      <c r="W652" s="118"/>
      <c r="X652" s="118"/>
      <c r="Y652" s="118"/>
      <c r="Z652" s="118"/>
    </row>
    <row r="653" spans="1:26" ht="15.75" customHeight="1" x14ac:dyDescent="0.2">
      <c r="A653" s="99"/>
      <c r="B653" s="102"/>
      <c r="C653" s="99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118"/>
      <c r="O653" s="118"/>
      <c r="P653" s="118"/>
      <c r="Q653" s="118"/>
      <c r="R653" s="118"/>
      <c r="S653" s="118"/>
      <c r="T653" s="118"/>
      <c r="U653" s="118"/>
      <c r="V653" s="118"/>
      <c r="W653" s="118"/>
      <c r="X653" s="118"/>
      <c r="Y653" s="118"/>
      <c r="Z653" s="118"/>
    </row>
    <row r="654" spans="1:26" ht="15.75" customHeight="1" x14ac:dyDescent="0.2">
      <c r="A654" s="99"/>
      <c r="B654" s="102"/>
      <c r="C654" s="99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118"/>
      <c r="O654" s="118"/>
      <c r="P654" s="118"/>
      <c r="Q654" s="118"/>
      <c r="R654" s="118"/>
      <c r="S654" s="118"/>
      <c r="T654" s="118"/>
      <c r="U654" s="118"/>
      <c r="V654" s="118"/>
      <c r="W654" s="118"/>
      <c r="X654" s="118"/>
      <c r="Y654" s="118"/>
      <c r="Z654" s="118"/>
    </row>
    <row r="655" spans="1:26" ht="15.75" customHeight="1" x14ac:dyDescent="0.2">
      <c r="A655" s="99"/>
      <c r="B655" s="102"/>
      <c r="C655" s="99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118"/>
      <c r="O655" s="118"/>
      <c r="P655" s="118"/>
      <c r="Q655" s="118"/>
      <c r="R655" s="118"/>
      <c r="S655" s="118"/>
      <c r="T655" s="118"/>
      <c r="U655" s="118"/>
      <c r="V655" s="118"/>
      <c r="W655" s="118"/>
      <c r="X655" s="118"/>
      <c r="Y655" s="118"/>
      <c r="Z655" s="118"/>
    </row>
    <row r="656" spans="1:26" ht="15.75" customHeight="1" x14ac:dyDescent="0.2">
      <c r="A656" s="99"/>
      <c r="B656" s="102"/>
      <c r="C656" s="99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118"/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spans="1:26" ht="15.75" customHeight="1" x14ac:dyDescent="0.2">
      <c r="A657" s="99"/>
      <c r="B657" s="102"/>
      <c r="C657" s="99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118"/>
      <c r="O657" s="118"/>
      <c r="P657" s="118"/>
      <c r="Q657" s="118"/>
      <c r="R657" s="118"/>
      <c r="S657" s="118"/>
      <c r="T657" s="118"/>
      <c r="U657" s="118"/>
      <c r="V657" s="118"/>
      <c r="W657" s="118"/>
      <c r="X657" s="118"/>
      <c r="Y657" s="118"/>
      <c r="Z657" s="118"/>
    </row>
    <row r="658" spans="1:26" ht="15.75" customHeight="1" x14ac:dyDescent="0.2">
      <c r="A658" s="99"/>
      <c r="B658" s="102"/>
      <c r="C658" s="99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118"/>
      <c r="O658" s="118"/>
      <c r="P658" s="118"/>
      <c r="Q658" s="118"/>
      <c r="R658" s="118"/>
      <c r="S658" s="118"/>
      <c r="T658" s="118"/>
      <c r="U658" s="118"/>
      <c r="V658" s="118"/>
      <c r="W658" s="118"/>
      <c r="X658" s="118"/>
      <c r="Y658" s="118"/>
      <c r="Z658" s="118"/>
    </row>
    <row r="659" spans="1:26" ht="15.75" customHeight="1" x14ac:dyDescent="0.2">
      <c r="A659" s="99"/>
      <c r="B659" s="102"/>
      <c r="C659" s="99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118"/>
      <c r="O659" s="118"/>
      <c r="P659" s="118"/>
      <c r="Q659" s="118"/>
      <c r="R659" s="118"/>
      <c r="S659" s="118"/>
      <c r="T659" s="118"/>
      <c r="U659" s="118"/>
      <c r="V659" s="118"/>
      <c r="W659" s="118"/>
      <c r="X659" s="118"/>
      <c r="Y659" s="118"/>
      <c r="Z659" s="118"/>
    </row>
    <row r="660" spans="1:26" ht="15.75" customHeight="1" x14ac:dyDescent="0.2">
      <c r="A660" s="99"/>
      <c r="B660" s="102"/>
      <c r="C660" s="99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118"/>
      <c r="O660" s="118"/>
      <c r="P660" s="118"/>
      <c r="Q660" s="118"/>
      <c r="R660" s="118"/>
      <c r="S660" s="118"/>
      <c r="T660" s="118"/>
      <c r="U660" s="118"/>
      <c r="V660" s="118"/>
      <c r="W660" s="118"/>
      <c r="X660" s="118"/>
      <c r="Y660" s="118"/>
      <c r="Z660" s="118"/>
    </row>
    <row r="661" spans="1:26" ht="15.75" customHeight="1" x14ac:dyDescent="0.2">
      <c r="A661" s="99"/>
      <c r="B661" s="102"/>
      <c r="C661" s="99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118"/>
      <c r="O661" s="118"/>
      <c r="P661" s="118"/>
      <c r="Q661" s="118"/>
      <c r="R661" s="118"/>
      <c r="S661" s="118"/>
      <c r="T661" s="118"/>
      <c r="U661" s="118"/>
      <c r="V661" s="118"/>
      <c r="W661" s="118"/>
      <c r="X661" s="118"/>
      <c r="Y661" s="118"/>
      <c r="Z661" s="118"/>
    </row>
    <row r="662" spans="1:26" ht="15.75" customHeight="1" x14ac:dyDescent="0.2">
      <c r="A662" s="99"/>
      <c r="B662" s="102"/>
      <c r="C662" s="99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118"/>
      <c r="O662" s="118"/>
      <c r="P662" s="118"/>
      <c r="Q662" s="118"/>
      <c r="R662" s="118"/>
      <c r="S662" s="118"/>
      <c r="T662" s="118"/>
      <c r="U662" s="118"/>
      <c r="V662" s="118"/>
      <c r="W662" s="118"/>
      <c r="X662" s="118"/>
      <c r="Y662" s="118"/>
      <c r="Z662" s="118"/>
    </row>
    <row r="663" spans="1:26" ht="15.75" customHeight="1" x14ac:dyDescent="0.2">
      <c r="A663" s="99"/>
      <c r="B663" s="102"/>
      <c r="C663" s="99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118"/>
      <c r="O663" s="118"/>
      <c r="P663" s="118"/>
      <c r="Q663" s="118"/>
      <c r="R663" s="118"/>
      <c r="S663" s="118"/>
      <c r="T663" s="118"/>
      <c r="U663" s="118"/>
      <c r="V663" s="118"/>
      <c r="W663" s="118"/>
      <c r="X663" s="118"/>
      <c r="Y663" s="118"/>
      <c r="Z663" s="118"/>
    </row>
    <row r="664" spans="1:26" ht="15.75" customHeight="1" x14ac:dyDescent="0.2">
      <c r="A664" s="99"/>
      <c r="B664" s="102"/>
      <c r="C664" s="99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118"/>
      <c r="O664" s="118"/>
      <c r="P664" s="118"/>
      <c r="Q664" s="118"/>
      <c r="R664" s="118"/>
      <c r="S664" s="118"/>
      <c r="T664" s="118"/>
      <c r="U664" s="118"/>
      <c r="V664" s="118"/>
      <c r="W664" s="118"/>
      <c r="X664" s="118"/>
      <c r="Y664" s="118"/>
      <c r="Z664" s="118"/>
    </row>
    <row r="665" spans="1:26" ht="15.75" customHeight="1" x14ac:dyDescent="0.2">
      <c r="A665" s="99"/>
      <c r="B665" s="102"/>
      <c r="C665" s="99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118"/>
      <c r="O665" s="118"/>
      <c r="P665" s="118"/>
      <c r="Q665" s="118"/>
      <c r="R665" s="118"/>
      <c r="S665" s="118"/>
      <c r="T665" s="118"/>
      <c r="U665" s="118"/>
      <c r="V665" s="118"/>
      <c r="W665" s="118"/>
      <c r="X665" s="118"/>
      <c r="Y665" s="118"/>
      <c r="Z665" s="118"/>
    </row>
    <row r="666" spans="1:26" ht="15.75" customHeight="1" x14ac:dyDescent="0.2">
      <c r="A666" s="99"/>
      <c r="B666" s="102"/>
      <c r="C666" s="99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118"/>
      <c r="O666" s="118"/>
      <c r="P666" s="118"/>
      <c r="Q666" s="118"/>
      <c r="R666" s="118"/>
      <c r="S666" s="118"/>
      <c r="T666" s="118"/>
      <c r="U666" s="118"/>
      <c r="V666" s="118"/>
      <c r="W666" s="118"/>
      <c r="X666" s="118"/>
      <c r="Y666" s="118"/>
      <c r="Z666" s="118"/>
    </row>
    <row r="667" spans="1:26" ht="15.75" customHeight="1" x14ac:dyDescent="0.2">
      <c r="A667" s="99"/>
      <c r="B667" s="102"/>
      <c r="C667" s="99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118"/>
      <c r="O667" s="118"/>
      <c r="P667" s="118"/>
      <c r="Q667" s="118"/>
      <c r="R667" s="118"/>
      <c r="S667" s="118"/>
      <c r="T667" s="118"/>
      <c r="U667" s="118"/>
      <c r="V667" s="118"/>
      <c r="W667" s="118"/>
      <c r="X667" s="118"/>
      <c r="Y667" s="118"/>
      <c r="Z667" s="118"/>
    </row>
    <row r="668" spans="1:26" ht="15.75" customHeight="1" x14ac:dyDescent="0.2">
      <c r="A668" s="99"/>
      <c r="B668" s="102"/>
      <c r="C668" s="99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118"/>
      <c r="O668" s="118"/>
      <c r="P668" s="118"/>
      <c r="Q668" s="118"/>
      <c r="R668" s="118"/>
      <c r="S668" s="118"/>
      <c r="T668" s="118"/>
      <c r="U668" s="118"/>
      <c r="V668" s="118"/>
      <c r="W668" s="118"/>
      <c r="X668" s="118"/>
      <c r="Y668" s="118"/>
      <c r="Z668" s="118"/>
    </row>
    <row r="669" spans="1:26" ht="15.75" customHeight="1" x14ac:dyDescent="0.2">
      <c r="A669" s="99"/>
      <c r="B669" s="102"/>
      <c r="C669" s="99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118"/>
      <c r="O669" s="118"/>
      <c r="P669" s="118"/>
      <c r="Q669" s="118"/>
      <c r="R669" s="118"/>
      <c r="S669" s="118"/>
      <c r="T669" s="118"/>
      <c r="U669" s="118"/>
      <c r="V669" s="118"/>
      <c r="W669" s="118"/>
      <c r="X669" s="118"/>
      <c r="Y669" s="118"/>
      <c r="Z669" s="118"/>
    </row>
    <row r="670" spans="1:26" ht="15.75" customHeight="1" x14ac:dyDescent="0.2">
      <c r="A670" s="99"/>
      <c r="B670" s="102"/>
      <c r="C670" s="99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118"/>
      <c r="O670" s="118"/>
      <c r="P670" s="118"/>
      <c r="Q670" s="118"/>
      <c r="R670" s="118"/>
      <c r="S670" s="118"/>
      <c r="T670" s="118"/>
      <c r="U670" s="118"/>
      <c r="V670" s="118"/>
      <c r="W670" s="118"/>
      <c r="X670" s="118"/>
      <c r="Y670" s="118"/>
      <c r="Z670" s="118"/>
    </row>
    <row r="671" spans="1:26" ht="15.75" customHeight="1" x14ac:dyDescent="0.2">
      <c r="A671" s="99"/>
      <c r="B671" s="102"/>
      <c r="C671" s="99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118"/>
      <c r="O671" s="118"/>
      <c r="P671" s="118"/>
      <c r="Q671" s="118"/>
      <c r="R671" s="118"/>
      <c r="S671" s="118"/>
      <c r="T671" s="118"/>
      <c r="U671" s="118"/>
      <c r="V671" s="118"/>
      <c r="W671" s="118"/>
      <c r="X671" s="118"/>
      <c r="Y671" s="118"/>
      <c r="Z671" s="118"/>
    </row>
    <row r="672" spans="1:26" ht="15.75" customHeight="1" x14ac:dyDescent="0.2">
      <c r="A672" s="99"/>
      <c r="B672" s="102"/>
      <c r="C672" s="99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118"/>
      <c r="O672" s="118"/>
      <c r="P672" s="118"/>
      <c r="Q672" s="118"/>
      <c r="R672" s="118"/>
      <c r="S672" s="118"/>
      <c r="T672" s="118"/>
      <c r="U672" s="118"/>
      <c r="V672" s="118"/>
      <c r="W672" s="118"/>
      <c r="X672" s="118"/>
      <c r="Y672" s="118"/>
      <c r="Z672" s="118"/>
    </row>
    <row r="673" spans="1:26" ht="15.75" customHeight="1" x14ac:dyDescent="0.2">
      <c r="A673" s="99"/>
      <c r="B673" s="102"/>
      <c r="C673" s="99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118"/>
      <c r="O673" s="118"/>
      <c r="P673" s="118"/>
      <c r="Q673" s="118"/>
      <c r="R673" s="118"/>
      <c r="S673" s="118"/>
      <c r="T673" s="118"/>
      <c r="U673" s="118"/>
      <c r="V673" s="118"/>
      <c r="W673" s="118"/>
      <c r="X673" s="118"/>
      <c r="Y673" s="118"/>
      <c r="Z673" s="118"/>
    </row>
    <row r="674" spans="1:26" ht="15.75" customHeight="1" x14ac:dyDescent="0.2">
      <c r="A674" s="99"/>
      <c r="B674" s="102"/>
      <c r="C674" s="99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118"/>
      <c r="O674" s="118"/>
      <c r="P674" s="118"/>
      <c r="Q674" s="118"/>
      <c r="R674" s="118"/>
      <c r="S674" s="118"/>
      <c r="T674" s="118"/>
      <c r="U674" s="118"/>
      <c r="V674" s="118"/>
      <c r="W674" s="118"/>
      <c r="X674" s="118"/>
      <c r="Y674" s="118"/>
      <c r="Z674" s="118"/>
    </row>
    <row r="675" spans="1:26" ht="15.75" customHeight="1" x14ac:dyDescent="0.2">
      <c r="A675" s="99"/>
      <c r="B675" s="102"/>
      <c r="C675" s="99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118"/>
      <c r="O675" s="118"/>
      <c r="P675" s="118"/>
      <c r="Q675" s="118"/>
      <c r="R675" s="118"/>
      <c r="S675" s="118"/>
      <c r="T675" s="118"/>
      <c r="U675" s="118"/>
      <c r="V675" s="118"/>
      <c r="W675" s="118"/>
      <c r="X675" s="118"/>
      <c r="Y675" s="118"/>
      <c r="Z675" s="118"/>
    </row>
    <row r="676" spans="1:26" ht="15.75" customHeight="1" x14ac:dyDescent="0.2">
      <c r="A676" s="99"/>
      <c r="B676" s="102"/>
      <c r="C676" s="99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118"/>
      <c r="O676" s="118"/>
      <c r="P676" s="118"/>
      <c r="Q676" s="118"/>
      <c r="R676" s="118"/>
      <c r="S676" s="118"/>
      <c r="T676" s="118"/>
      <c r="U676" s="118"/>
      <c r="V676" s="118"/>
      <c r="W676" s="118"/>
      <c r="X676" s="118"/>
      <c r="Y676" s="118"/>
      <c r="Z676" s="118"/>
    </row>
    <row r="677" spans="1:26" ht="15.75" customHeight="1" x14ac:dyDescent="0.2">
      <c r="A677" s="99"/>
      <c r="B677" s="102"/>
      <c r="C677" s="99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118"/>
      <c r="O677" s="118"/>
      <c r="P677" s="118"/>
      <c r="Q677" s="118"/>
      <c r="R677" s="118"/>
      <c r="S677" s="118"/>
      <c r="T677" s="118"/>
      <c r="U677" s="118"/>
      <c r="V677" s="118"/>
      <c r="W677" s="118"/>
      <c r="X677" s="118"/>
      <c r="Y677" s="118"/>
      <c r="Z677" s="118"/>
    </row>
    <row r="678" spans="1:26" ht="15.75" customHeight="1" x14ac:dyDescent="0.2">
      <c r="A678" s="99"/>
      <c r="B678" s="102"/>
      <c r="C678" s="99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118"/>
      <c r="O678" s="118"/>
      <c r="P678" s="118"/>
      <c r="Q678" s="118"/>
      <c r="R678" s="118"/>
      <c r="S678" s="118"/>
      <c r="T678" s="118"/>
      <c r="U678" s="118"/>
      <c r="V678" s="118"/>
      <c r="W678" s="118"/>
      <c r="X678" s="118"/>
      <c r="Y678" s="118"/>
      <c r="Z678" s="118"/>
    </row>
    <row r="679" spans="1:26" ht="15.75" customHeight="1" x14ac:dyDescent="0.2">
      <c r="A679" s="99"/>
      <c r="B679" s="102"/>
      <c r="C679" s="99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118"/>
      <c r="O679" s="118"/>
      <c r="P679" s="118"/>
      <c r="Q679" s="118"/>
      <c r="R679" s="118"/>
      <c r="S679" s="118"/>
      <c r="T679" s="118"/>
      <c r="U679" s="118"/>
      <c r="V679" s="118"/>
      <c r="W679" s="118"/>
      <c r="X679" s="118"/>
      <c r="Y679" s="118"/>
      <c r="Z679" s="118"/>
    </row>
    <row r="680" spans="1:26" ht="15.75" customHeight="1" x14ac:dyDescent="0.2">
      <c r="A680" s="99"/>
      <c r="B680" s="102"/>
      <c r="C680" s="99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118"/>
      <c r="O680" s="118"/>
      <c r="P680" s="118"/>
      <c r="Q680" s="118"/>
      <c r="R680" s="118"/>
      <c r="S680" s="118"/>
      <c r="T680" s="118"/>
      <c r="U680" s="118"/>
      <c r="V680" s="118"/>
      <c r="W680" s="118"/>
      <c r="X680" s="118"/>
      <c r="Y680" s="118"/>
      <c r="Z680" s="118"/>
    </row>
    <row r="681" spans="1:26" ht="15.75" customHeight="1" x14ac:dyDescent="0.2">
      <c r="A681" s="99"/>
      <c r="B681" s="102"/>
      <c r="C681" s="99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118"/>
      <c r="O681" s="118"/>
      <c r="P681" s="118"/>
      <c r="Q681" s="118"/>
      <c r="R681" s="118"/>
      <c r="S681" s="118"/>
      <c r="T681" s="118"/>
      <c r="U681" s="118"/>
      <c r="V681" s="118"/>
      <c r="W681" s="118"/>
      <c r="X681" s="118"/>
      <c r="Y681" s="118"/>
      <c r="Z681" s="118"/>
    </row>
    <row r="682" spans="1:26" ht="15.75" customHeight="1" x14ac:dyDescent="0.2">
      <c r="A682" s="99"/>
      <c r="B682" s="102"/>
      <c r="C682" s="99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118"/>
      <c r="O682" s="118"/>
      <c r="P682" s="118"/>
      <c r="Q682" s="118"/>
      <c r="R682" s="118"/>
      <c r="S682" s="118"/>
      <c r="T682" s="118"/>
      <c r="U682" s="118"/>
      <c r="V682" s="118"/>
      <c r="W682" s="118"/>
      <c r="X682" s="118"/>
      <c r="Y682" s="118"/>
      <c r="Z682" s="118"/>
    </row>
    <row r="683" spans="1:26" ht="15.75" customHeight="1" x14ac:dyDescent="0.2">
      <c r="A683" s="99"/>
      <c r="B683" s="102"/>
      <c r="C683" s="99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118"/>
      <c r="O683" s="118"/>
      <c r="P683" s="118"/>
      <c r="Q683" s="118"/>
      <c r="R683" s="118"/>
      <c r="S683" s="118"/>
      <c r="T683" s="118"/>
      <c r="U683" s="118"/>
      <c r="V683" s="118"/>
      <c r="W683" s="118"/>
      <c r="X683" s="118"/>
      <c r="Y683" s="118"/>
      <c r="Z683" s="118"/>
    </row>
    <row r="684" spans="1:26" ht="15.75" customHeight="1" x14ac:dyDescent="0.2">
      <c r="A684" s="99"/>
      <c r="B684" s="102"/>
      <c r="C684" s="99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118"/>
      <c r="O684" s="118"/>
      <c r="P684" s="118"/>
      <c r="Q684" s="118"/>
      <c r="R684" s="118"/>
      <c r="S684" s="118"/>
      <c r="T684" s="118"/>
      <c r="U684" s="118"/>
      <c r="V684" s="118"/>
      <c r="W684" s="118"/>
      <c r="X684" s="118"/>
      <c r="Y684" s="118"/>
      <c r="Z684" s="118"/>
    </row>
    <row r="685" spans="1:26" ht="15.75" customHeight="1" x14ac:dyDescent="0.2">
      <c r="A685" s="99"/>
      <c r="B685" s="102"/>
      <c r="C685" s="99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118"/>
      <c r="O685" s="118"/>
      <c r="P685" s="118"/>
      <c r="Q685" s="118"/>
      <c r="R685" s="118"/>
      <c r="S685" s="118"/>
      <c r="T685" s="118"/>
      <c r="U685" s="118"/>
      <c r="V685" s="118"/>
      <c r="W685" s="118"/>
      <c r="X685" s="118"/>
      <c r="Y685" s="118"/>
      <c r="Z685" s="118"/>
    </row>
    <row r="686" spans="1:26" ht="15.75" customHeight="1" x14ac:dyDescent="0.2">
      <c r="A686" s="99"/>
      <c r="B686" s="102"/>
      <c r="C686" s="99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118"/>
      <c r="O686" s="118"/>
      <c r="P686" s="118"/>
      <c r="Q686" s="118"/>
      <c r="R686" s="118"/>
      <c r="S686" s="118"/>
      <c r="T686" s="118"/>
      <c r="U686" s="118"/>
      <c r="V686" s="118"/>
      <c r="W686" s="118"/>
      <c r="X686" s="118"/>
      <c r="Y686" s="118"/>
      <c r="Z686" s="118"/>
    </row>
    <row r="687" spans="1:26" ht="15.75" customHeight="1" x14ac:dyDescent="0.2">
      <c r="A687" s="99"/>
      <c r="B687" s="102"/>
      <c r="C687" s="99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118"/>
      <c r="O687" s="118"/>
      <c r="P687" s="118"/>
      <c r="Q687" s="118"/>
      <c r="R687" s="118"/>
      <c r="S687" s="118"/>
      <c r="T687" s="118"/>
      <c r="U687" s="118"/>
      <c r="V687" s="118"/>
      <c r="W687" s="118"/>
      <c r="X687" s="118"/>
      <c r="Y687" s="118"/>
      <c r="Z687" s="118"/>
    </row>
    <row r="688" spans="1:26" ht="15.75" customHeight="1" x14ac:dyDescent="0.2">
      <c r="A688" s="99"/>
      <c r="B688" s="102"/>
      <c r="C688" s="99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118"/>
      <c r="O688" s="118"/>
      <c r="P688" s="118"/>
      <c r="Q688" s="118"/>
      <c r="R688" s="118"/>
      <c r="S688" s="118"/>
      <c r="T688" s="118"/>
      <c r="U688" s="118"/>
      <c r="V688" s="118"/>
      <c r="W688" s="118"/>
      <c r="X688" s="118"/>
      <c r="Y688" s="118"/>
      <c r="Z688" s="118"/>
    </row>
    <row r="689" spans="1:26" ht="15.75" customHeight="1" x14ac:dyDescent="0.2">
      <c r="A689" s="99"/>
      <c r="B689" s="102"/>
      <c r="C689" s="99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118"/>
      <c r="O689" s="118"/>
      <c r="P689" s="118"/>
      <c r="Q689" s="118"/>
      <c r="R689" s="118"/>
      <c r="S689" s="118"/>
      <c r="T689" s="118"/>
      <c r="U689" s="118"/>
      <c r="V689" s="118"/>
      <c r="W689" s="118"/>
      <c r="X689" s="118"/>
      <c r="Y689" s="118"/>
      <c r="Z689" s="118"/>
    </row>
    <row r="690" spans="1:26" ht="15.75" customHeight="1" x14ac:dyDescent="0.2">
      <c r="A690" s="99"/>
      <c r="B690" s="102"/>
      <c r="C690" s="99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118"/>
      <c r="O690" s="118"/>
      <c r="P690" s="118"/>
      <c r="Q690" s="118"/>
      <c r="R690" s="118"/>
      <c r="S690" s="118"/>
      <c r="T690" s="118"/>
      <c r="U690" s="118"/>
      <c r="V690" s="118"/>
      <c r="W690" s="118"/>
      <c r="X690" s="118"/>
      <c r="Y690" s="118"/>
      <c r="Z690" s="118"/>
    </row>
    <row r="691" spans="1:26" ht="15.75" customHeight="1" x14ac:dyDescent="0.2">
      <c r="A691" s="99"/>
      <c r="B691" s="102"/>
      <c r="C691" s="99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118"/>
      <c r="O691" s="118"/>
      <c r="P691" s="118"/>
      <c r="Q691" s="118"/>
      <c r="R691" s="118"/>
      <c r="S691" s="118"/>
      <c r="T691" s="118"/>
      <c r="U691" s="118"/>
      <c r="V691" s="118"/>
      <c r="W691" s="118"/>
      <c r="X691" s="118"/>
      <c r="Y691" s="118"/>
      <c r="Z691" s="118"/>
    </row>
    <row r="692" spans="1:26" ht="15.75" customHeight="1" x14ac:dyDescent="0.2">
      <c r="A692" s="99"/>
      <c r="B692" s="102"/>
      <c r="C692" s="99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118"/>
      <c r="O692" s="118"/>
      <c r="P692" s="118"/>
      <c r="Q692" s="118"/>
      <c r="R692" s="118"/>
      <c r="S692" s="118"/>
      <c r="T692" s="118"/>
      <c r="U692" s="118"/>
      <c r="V692" s="118"/>
      <c r="W692" s="118"/>
      <c r="X692" s="118"/>
      <c r="Y692" s="118"/>
      <c r="Z692" s="118"/>
    </row>
    <row r="693" spans="1:26" ht="15.75" customHeight="1" x14ac:dyDescent="0.2">
      <c r="A693" s="99"/>
      <c r="B693" s="102"/>
      <c r="C693" s="99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118"/>
      <c r="O693" s="118"/>
      <c r="P693" s="118"/>
      <c r="Q693" s="118"/>
      <c r="R693" s="118"/>
      <c r="S693" s="118"/>
      <c r="T693" s="118"/>
      <c r="U693" s="118"/>
      <c r="V693" s="118"/>
      <c r="W693" s="118"/>
      <c r="X693" s="118"/>
      <c r="Y693" s="118"/>
      <c r="Z693" s="118"/>
    </row>
    <row r="694" spans="1:26" ht="15.75" customHeight="1" x14ac:dyDescent="0.2">
      <c r="A694" s="99"/>
      <c r="B694" s="102"/>
      <c r="C694" s="99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118"/>
      <c r="O694" s="118"/>
      <c r="P694" s="118"/>
      <c r="Q694" s="118"/>
      <c r="R694" s="118"/>
      <c r="S694" s="118"/>
      <c r="T694" s="118"/>
      <c r="U694" s="118"/>
      <c r="V694" s="118"/>
      <c r="W694" s="118"/>
      <c r="X694" s="118"/>
      <c r="Y694" s="118"/>
      <c r="Z694" s="118"/>
    </row>
    <row r="695" spans="1:26" ht="15.75" customHeight="1" x14ac:dyDescent="0.2">
      <c r="A695" s="99"/>
      <c r="B695" s="102"/>
      <c r="C695" s="99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118"/>
      <c r="O695" s="118"/>
      <c r="P695" s="118"/>
      <c r="Q695" s="118"/>
      <c r="R695" s="118"/>
      <c r="S695" s="118"/>
      <c r="T695" s="118"/>
      <c r="U695" s="118"/>
      <c r="V695" s="118"/>
      <c r="W695" s="118"/>
      <c r="X695" s="118"/>
      <c r="Y695" s="118"/>
      <c r="Z695" s="118"/>
    </row>
    <row r="696" spans="1:26" ht="15.75" customHeight="1" x14ac:dyDescent="0.2">
      <c r="A696" s="99"/>
      <c r="B696" s="102"/>
      <c r="C696" s="99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118"/>
      <c r="O696" s="118"/>
      <c r="P696" s="118"/>
      <c r="Q696" s="118"/>
      <c r="R696" s="118"/>
      <c r="S696" s="118"/>
      <c r="T696" s="118"/>
      <c r="U696" s="118"/>
      <c r="V696" s="118"/>
      <c r="W696" s="118"/>
      <c r="X696" s="118"/>
      <c r="Y696" s="118"/>
      <c r="Z696" s="118"/>
    </row>
    <row r="697" spans="1:26" ht="15.75" customHeight="1" x14ac:dyDescent="0.2">
      <c r="A697" s="99"/>
      <c r="B697" s="102"/>
      <c r="C697" s="99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118"/>
      <c r="O697" s="118"/>
      <c r="P697" s="118"/>
      <c r="Q697" s="118"/>
      <c r="R697" s="118"/>
      <c r="S697" s="118"/>
      <c r="T697" s="118"/>
      <c r="U697" s="118"/>
      <c r="V697" s="118"/>
      <c r="W697" s="118"/>
      <c r="X697" s="118"/>
      <c r="Y697" s="118"/>
      <c r="Z697" s="118"/>
    </row>
    <row r="698" spans="1:26" ht="15.75" customHeight="1" x14ac:dyDescent="0.2">
      <c r="A698" s="99"/>
      <c r="B698" s="102"/>
      <c r="C698" s="99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118"/>
      <c r="O698" s="118"/>
      <c r="P698" s="118"/>
      <c r="Q698" s="118"/>
      <c r="R698" s="118"/>
      <c r="S698" s="118"/>
      <c r="T698" s="118"/>
      <c r="U698" s="118"/>
      <c r="V698" s="118"/>
      <c r="W698" s="118"/>
      <c r="X698" s="118"/>
      <c r="Y698" s="118"/>
      <c r="Z698" s="118"/>
    </row>
    <row r="699" spans="1:26" ht="15.75" customHeight="1" x14ac:dyDescent="0.2">
      <c r="A699" s="99"/>
      <c r="B699" s="102"/>
      <c r="C699" s="99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118"/>
      <c r="O699" s="118"/>
      <c r="P699" s="118"/>
      <c r="Q699" s="118"/>
      <c r="R699" s="118"/>
      <c r="S699" s="118"/>
      <c r="T699" s="118"/>
      <c r="U699" s="118"/>
      <c r="V699" s="118"/>
      <c r="W699" s="118"/>
      <c r="X699" s="118"/>
      <c r="Y699" s="118"/>
      <c r="Z699" s="118"/>
    </row>
    <row r="700" spans="1:26" ht="15.75" customHeight="1" x14ac:dyDescent="0.2">
      <c r="A700" s="99"/>
      <c r="B700" s="102"/>
      <c r="C700" s="99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118"/>
      <c r="O700" s="118"/>
      <c r="P700" s="118"/>
      <c r="Q700" s="118"/>
      <c r="R700" s="118"/>
      <c r="S700" s="118"/>
      <c r="T700" s="118"/>
      <c r="U700" s="118"/>
      <c r="V700" s="118"/>
      <c r="W700" s="118"/>
      <c r="X700" s="118"/>
      <c r="Y700" s="118"/>
      <c r="Z700" s="118"/>
    </row>
    <row r="701" spans="1:26" ht="15.75" customHeight="1" x14ac:dyDescent="0.2">
      <c r="A701" s="99"/>
      <c r="B701" s="102"/>
      <c r="C701" s="99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118"/>
      <c r="O701" s="118"/>
      <c r="P701" s="118"/>
      <c r="Q701" s="118"/>
      <c r="R701" s="118"/>
      <c r="S701" s="118"/>
      <c r="T701" s="118"/>
      <c r="U701" s="118"/>
      <c r="V701" s="118"/>
      <c r="W701" s="118"/>
      <c r="X701" s="118"/>
      <c r="Y701" s="118"/>
      <c r="Z701" s="118"/>
    </row>
    <row r="702" spans="1:26" ht="15.75" customHeight="1" x14ac:dyDescent="0.2">
      <c r="A702" s="99"/>
      <c r="B702" s="102"/>
      <c r="C702" s="99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118"/>
      <c r="O702" s="118"/>
      <c r="P702" s="118"/>
      <c r="Q702" s="118"/>
      <c r="R702" s="118"/>
      <c r="S702" s="118"/>
      <c r="T702" s="118"/>
      <c r="U702" s="118"/>
      <c r="V702" s="118"/>
      <c r="W702" s="118"/>
      <c r="X702" s="118"/>
      <c r="Y702" s="118"/>
      <c r="Z702" s="118"/>
    </row>
    <row r="703" spans="1:26" ht="15.75" customHeight="1" x14ac:dyDescent="0.2">
      <c r="A703" s="99"/>
      <c r="B703" s="102"/>
      <c r="C703" s="99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118"/>
      <c r="O703" s="118"/>
      <c r="P703" s="118"/>
      <c r="Q703" s="118"/>
      <c r="R703" s="118"/>
      <c r="S703" s="118"/>
      <c r="T703" s="118"/>
      <c r="U703" s="118"/>
      <c r="V703" s="118"/>
      <c r="W703" s="118"/>
      <c r="X703" s="118"/>
      <c r="Y703" s="118"/>
      <c r="Z703" s="118"/>
    </row>
    <row r="704" spans="1:26" ht="15.75" customHeight="1" x14ac:dyDescent="0.2">
      <c r="A704" s="99"/>
      <c r="B704" s="102"/>
      <c r="C704" s="99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118"/>
      <c r="O704" s="118"/>
      <c r="P704" s="118"/>
      <c r="Q704" s="118"/>
      <c r="R704" s="118"/>
      <c r="S704" s="118"/>
      <c r="T704" s="118"/>
      <c r="U704" s="118"/>
      <c r="V704" s="118"/>
      <c r="W704" s="118"/>
      <c r="X704" s="118"/>
      <c r="Y704" s="118"/>
      <c r="Z704" s="118"/>
    </row>
    <row r="705" spans="1:26" ht="15.75" customHeight="1" x14ac:dyDescent="0.2">
      <c r="A705" s="99"/>
      <c r="B705" s="102"/>
      <c r="C705" s="99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118"/>
      <c r="O705" s="118"/>
      <c r="P705" s="118"/>
      <c r="Q705" s="118"/>
      <c r="R705" s="118"/>
      <c r="S705" s="118"/>
      <c r="T705" s="118"/>
      <c r="U705" s="118"/>
      <c r="V705" s="118"/>
      <c r="W705" s="118"/>
      <c r="X705" s="118"/>
      <c r="Y705" s="118"/>
      <c r="Z705" s="118"/>
    </row>
    <row r="706" spans="1:26" ht="15.75" customHeight="1" x14ac:dyDescent="0.2">
      <c r="A706" s="99"/>
      <c r="B706" s="102"/>
      <c r="C706" s="99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118"/>
      <c r="O706" s="118"/>
      <c r="P706" s="118"/>
      <c r="Q706" s="118"/>
      <c r="R706" s="118"/>
      <c r="S706" s="118"/>
      <c r="T706" s="118"/>
      <c r="U706" s="118"/>
      <c r="V706" s="118"/>
      <c r="W706" s="118"/>
      <c r="X706" s="118"/>
      <c r="Y706" s="118"/>
      <c r="Z706" s="118"/>
    </row>
    <row r="707" spans="1:26" ht="15.75" customHeight="1" x14ac:dyDescent="0.2">
      <c r="A707" s="99"/>
      <c r="B707" s="102"/>
      <c r="C707" s="99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118"/>
      <c r="O707" s="118"/>
      <c r="P707" s="118"/>
      <c r="Q707" s="118"/>
      <c r="R707" s="118"/>
      <c r="S707" s="118"/>
      <c r="T707" s="118"/>
      <c r="U707" s="118"/>
      <c r="V707" s="118"/>
      <c r="W707" s="118"/>
      <c r="X707" s="118"/>
      <c r="Y707" s="118"/>
      <c r="Z707" s="118"/>
    </row>
    <row r="708" spans="1:26" ht="15.75" customHeight="1" x14ac:dyDescent="0.2">
      <c r="A708" s="99"/>
      <c r="B708" s="102"/>
      <c r="C708" s="99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118"/>
      <c r="O708" s="118"/>
      <c r="P708" s="118"/>
      <c r="Q708" s="118"/>
      <c r="R708" s="118"/>
      <c r="S708" s="118"/>
      <c r="T708" s="118"/>
      <c r="U708" s="118"/>
      <c r="V708" s="118"/>
      <c r="W708" s="118"/>
      <c r="X708" s="118"/>
      <c r="Y708" s="118"/>
      <c r="Z708" s="118"/>
    </row>
    <row r="709" spans="1:26" ht="15.75" customHeight="1" x14ac:dyDescent="0.2">
      <c r="A709" s="99"/>
      <c r="B709" s="102"/>
      <c r="C709" s="99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118"/>
      <c r="O709" s="118"/>
      <c r="P709" s="118"/>
      <c r="Q709" s="118"/>
      <c r="R709" s="118"/>
      <c r="S709" s="118"/>
      <c r="T709" s="118"/>
      <c r="U709" s="118"/>
      <c r="V709" s="118"/>
      <c r="W709" s="118"/>
      <c r="X709" s="118"/>
      <c r="Y709" s="118"/>
      <c r="Z709" s="118"/>
    </row>
    <row r="710" spans="1:26" ht="15.75" customHeight="1" x14ac:dyDescent="0.2">
      <c r="A710" s="99"/>
      <c r="B710" s="102"/>
      <c r="C710" s="99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118"/>
      <c r="O710" s="118"/>
      <c r="P710" s="118"/>
      <c r="Q710" s="118"/>
      <c r="R710" s="118"/>
      <c r="S710" s="118"/>
      <c r="T710" s="118"/>
      <c r="U710" s="118"/>
      <c r="V710" s="118"/>
      <c r="W710" s="118"/>
      <c r="X710" s="118"/>
      <c r="Y710" s="118"/>
      <c r="Z710" s="118"/>
    </row>
    <row r="711" spans="1:26" ht="15.75" customHeight="1" x14ac:dyDescent="0.2">
      <c r="A711" s="99"/>
      <c r="B711" s="102"/>
      <c r="C711" s="99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118"/>
      <c r="O711" s="118"/>
      <c r="P711" s="118"/>
      <c r="Q711" s="118"/>
      <c r="R711" s="118"/>
      <c r="S711" s="118"/>
      <c r="T711" s="118"/>
      <c r="U711" s="118"/>
      <c r="V711" s="118"/>
      <c r="W711" s="118"/>
      <c r="X711" s="118"/>
      <c r="Y711" s="118"/>
      <c r="Z711" s="118"/>
    </row>
    <row r="712" spans="1:26" ht="15.75" customHeight="1" x14ac:dyDescent="0.2">
      <c r="A712" s="99"/>
      <c r="B712" s="102"/>
      <c r="C712" s="99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118"/>
      <c r="O712" s="118"/>
      <c r="P712" s="118"/>
      <c r="Q712" s="118"/>
      <c r="R712" s="118"/>
      <c r="S712" s="118"/>
      <c r="T712" s="118"/>
      <c r="U712" s="118"/>
      <c r="V712" s="118"/>
      <c r="W712" s="118"/>
      <c r="X712" s="118"/>
      <c r="Y712" s="118"/>
      <c r="Z712" s="118"/>
    </row>
    <row r="713" spans="1:26" ht="15.75" customHeight="1" x14ac:dyDescent="0.2">
      <c r="A713" s="99"/>
      <c r="B713" s="102"/>
      <c r="C713" s="99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118"/>
      <c r="O713" s="118"/>
      <c r="P713" s="118"/>
      <c r="Q713" s="118"/>
      <c r="R713" s="118"/>
      <c r="S713" s="118"/>
      <c r="T713" s="118"/>
      <c r="U713" s="118"/>
      <c r="V713" s="118"/>
      <c r="W713" s="118"/>
      <c r="X713" s="118"/>
      <c r="Y713" s="118"/>
      <c r="Z713" s="118"/>
    </row>
    <row r="714" spans="1:26" ht="15.75" customHeight="1" x14ac:dyDescent="0.2">
      <c r="A714" s="99"/>
      <c r="B714" s="102"/>
      <c r="C714" s="99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118"/>
      <c r="O714" s="118"/>
      <c r="P714" s="118"/>
      <c r="Q714" s="118"/>
      <c r="R714" s="118"/>
      <c r="S714" s="118"/>
      <c r="T714" s="118"/>
      <c r="U714" s="118"/>
      <c r="V714" s="118"/>
      <c r="W714" s="118"/>
      <c r="X714" s="118"/>
      <c r="Y714" s="118"/>
      <c r="Z714" s="118"/>
    </row>
    <row r="715" spans="1:26" ht="15.75" customHeight="1" x14ac:dyDescent="0.2">
      <c r="A715" s="99"/>
      <c r="B715" s="102"/>
      <c r="C715" s="99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118"/>
      <c r="O715" s="118"/>
      <c r="P715" s="118"/>
      <c r="Q715" s="118"/>
      <c r="R715" s="118"/>
      <c r="S715" s="118"/>
      <c r="T715" s="118"/>
      <c r="U715" s="118"/>
      <c r="V715" s="118"/>
      <c r="W715" s="118"/>
      <c r="X715" s="118"/>
      <c r="Y715" s="118"/>
      <c r="Z715" s="118"/>
    </row>
    <row r="716" spans="1:26" ht="15.75" customHeight="1" x14ac:dyDescent="0.2">
      <c r="A716" s="99"/>
      <c r="B716" s="102"/>
      <c r="C716" s="99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118"/>
      <c r="O716" s="118"/>
      <c r="P716" s="118"/>
      <c r="Q716" s="118"/>
      <c r="R716" s="118"/>
      <c r="S716" s="118"/>
      <c r="T716" s="118"/>
      <c r="U716" s="118"/>
      <c r="V716" s="118"/>
      <c r="W716" s="118"/>
      <c r="X716" s="118"/>
      <c r="Y716" s="118"/>
      <c r="Z716" s="118"/>
    </row>
    <row r="717" spans="1:26" ht="15.75" customHeight="1" x14ac:dyDescent="0.2">
      <c r="A717" s="99"/>
      <c r="B717" s="102"/>
      <c r="C717" s="99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118"/>
      <c r="O717" s="118"/>
      <c r="P717" s="118"/>
      <c r="Q717" s="118"/>
      <c r="R717" s="118"/>
      <c r="S717" s="118"/>
      <c r="T717" s="118"/>
      <c r="U717" s="118"/>
      <c r="V717" s="118"/>
      <c r="W717" s="118"/>
      <c r="X717" s="118"/>
      <c r="Y717" s="118"/>
      <c r="Z717" s="118"/>
    </row>
    <row r="718" spans="1:26" ht="15.75" customHeight="1" x14ac:dyDescent="0.2">
      <c r="A718" s="99"/>
      <c r="B718" s="102"/>
      <c r="C718" s="99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118"/>
      <c r="O718" s="118"/>
      <c r="P718" s="118"/>
      <c r="Q718" s="118"/>
      <c r="R718" s="118"/>
      <c r="S718" s="118"/>
      <c r="T718" s="118"/>
      <c r="U718" s="118"/>
      <c r="V718" s="118"/>
      <c r="W718" s="118"/>
      <c r="X718" s="118"/>
      <c r="Y718" s="118"/>
      <c r="Z718" s="118"/>
    </row>
    <row r="719" spans="1:26" ht="15.75" customHeight="1" x14ac:dyDescent="0.2">
      <c r="A719" s="99"/>
      <c r="B719" s="102"/>
      <c r="C719" s="99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118"/>
      <c r="O719" s="118"/>
      <c r="P719" s="118"/>
      <c r="Q719" s="118"/>
      <c r="R719" s="118"/>
      <c r="S719" s="118"/>
      <c r="T719" s="118"/>
      <c r="U719" s="118"/>
      <c r="V719" s="118"/>
      <c r="W719" s="118"/>
      <c r="X719" s="118"/>
      <c r="Y719" s="118"/>
      <c r="Z719" s="118"/>
    </row>
    <row r="720" spans="1:26" ht="15.75" customHeight="1" x14ac:dyDescent="0.2">
      <c r="A720" s="99"/>
      <c r="B720" s="102"/>
      <c r="C720" s="99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118"/>
      <c r="O720" s="118"/>
      <c r="P720" s="118"/>
      <c r="Q720" s="118"/>
      <c r="R720" s="118"/>
      <c r="S720" s="118"/>
      <c r="T720" s="118"/>
      <c r="U720" s="118"/>
      <c r="V720" s="118"/>
      <c r="W720" s="118"/>
      <c r="X720" s="118"/>
      <c r="Y720" s="118"/>
      <c r="Z720" s="118"/>
    </row>
    <row r="721" spans="1:26" ht="15.75" customHeight="1" x14ac:dyDescent="0.2">
      <c r="A721" s="99"/>
      <c r="B721" s="102"/>
      <c r="C721" s="99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118"/>
      <c r="O721" s="118"/>
      <c r="P721" s="118"/>
      <c r="Q721" s="118"/>
      <c r="R721" s="118"/>
      <c r="S721" s="118"/>
      <c r="T721" s="118"/>
      <c r="U721" s="118"/>
      <c r="V721" s="118"/>
      <c r="W721" s="118"/>
      <c r="X721" s="118"/>
      <c r="Y721" s="118"/>
      <c r="Z721" s="118"/>
    </row>
    <row r="722" spans="1:26" ht="15.75" customHeight="1" x14ac:dyDescent="0.2">
      <c r="A722" s="99"/>
      <c r="B722" s="102"/>
      <c r="C722" s="99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118"/>
      <c r="O722" s="118"/>
      <c r="P722" s="118"/>
      <c r="Q722" s="118"/>
      <c r="R722" s="118"/>
      <c r="S722" s="118"/>
      <c r="T722" s="118"/>
      <c r="U722" s="118"/>
      <c r="V722" s="118"/>
      <c r="W722" s="118"/>
      <c r="X722" s="118"/>
      <c r="Y722" s="118"/>
      <c r="Z722" s="118"/>
    </row>
    <row r="723" spans="1:26" ht="15.75" customHeight="1" x14ac:dyDescent="0.2">
      <c r="A723" s="99"/>
      <c r="B723" s="102"/>
      <c r="C723" s="99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118"/>
      <c r="O723" s="118"/>
      <c r="P723" s="118"/>
      <c r="Q723" s="118"/>
      <c r="R723" s="118"/>
      <c r="S723" s="118"/>
      <c r="T723" s="118"/>
      <c r="U723" s="118"/>
      <c r="V723" s="118"/>
      <c r="W723" s="118"/>
      <c r="X723" s="118"/>
      <c r="Y723" s="118"/>
      <c r="Z723" s="118"/>
    </row>
    <row r="724" spans="1:26" ht="15.75" customHeight="1" x14ac:dyDescent="0.2">
      <c r="A724" s="99"/>
      <c r="B724" s="102"/>
      <c r="C724" s="99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118"/>
      <c r="O724" s="118"/>
      <c r="P724" s="118"/>
      <c r="Q724" s="118"/>
      <c r="R724" s="118"/>
      <c r="S724" s="118"/>
      <c r="T724" s="118"/>
      <c r="U724" s="118"/>
      <c r="V724" s="118"/>
      <c r="W724" s="118"/>
      <c r="X724" s="118"/>
      <c r="Y724" s="118"/>
      <c r="Z724" s="118"/>
    </row>
    <row r="725" spans="1:26" ht="15.75" customHeight="1" x14ac:dyDescent="0.2">
      <c r="A725" s="99"/>
      <c r="B725" s="102"/>
      <c r="C725" s="99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118"/>
      <c r="O725" s="118"/>
      <c r="P725" s="118"/>
      <c r="Q725" s="118"/>
      <c r="R725" s="118"/>
      <c r="S725" s="118"/>
      <c r="T725" s="118"/>
      <c r="U725" s="118"/>
      <c r="V725" s="118"/>
      <c r="W725" s="118"/>
      <c r="X725" s="118"/>
      <c r="Y725" s="118"/>
      <c r="Z725" s="118"/>
    </row>
    <row r="726" spans="1:26" ht="15.75" customHeight="1" x14ac:dyDescent="0.2">
      <c r="A726" s="99"/>
      <c r="B726" s="102"/>
      <c r="C726" s="99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118"/>
      <c r="O726" s="118"/>
      <c r="P726" s="118"/>
      <c r="Q726" s="118"/>
      <c r="R726" s="118"/>
      <c r="S726" s="118"/>
      <c r="T726" s="118"/>
      <c r="U726" s="118"/>
      <c r="V726" s="118"/>
      <c r="W726" s="118"/>
      <c r="X726" s="118"/>
      <c r="Y726" s="118"/>
      <c r="Z726" s="118"/>
    </row>
    <row r="727" spans="1:26" ht="15.75" customHeight="1" x14ac:dyDescent="0.2">
      <c r="A727" s="99"/>
      <c r="B727" s="102"/>
      <c r="C727" s="99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118"/>
      <c r="O727" s="118"/>
      <c r="P727" s="118"/>
      <c r="Q727" s="118"/>
      <c r="R727" s="118"/>
      <c r="S727" s="118"/>
      <c r="T727" s="118"/>
      <c r="U727" s="118"/>
      <c r="V727" s="118"/>
      <c r="W727" s="118"/>
      <c r="X727" s="118"/>
      <c r="Y727" s="118"/>
      <c r="Z727" s="118"/>
    </row>
    <row r="728" spans="1:26" ht="15.75" customHeight="1" x14ac:dyDescent="0.2">
      <c r="A728" s="99"/>
      <c r="B728" s="102"/>
      <c r="C728" s="99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118"/>
      <c r="O728" s="118"/>
      <c r="P728" s="118"/>
      <c r="Q728" s="118"/>
      <c r="R728" s="118"/>
      <c r="S728" s="118"/>
      <c r="T728" s="118"/>
      <c r="U728" s="118"/>
      <c r="V728" s="118"/>
      <c r="W728" s="118"/>
      <c r="X728" s="118"/>
      <c r="Y728" s="118"/>
      <c r="Z728" s="118"/>
    </row>
    <row r="729" spans="1:26" ht="15.75" customHeight="1" x14ac:dyDescent="0.2">
      <c r="A729" s="99"/>
      <c r="B729" s="102"/>
      <c r="C729" s="99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118"/>
      <c r="O729" s="118"/>
      <c r="P729" s="118"/>
      <c r="Q729" s="118"/>
      <c r="R729" s="118"/>
      <c r="S729" s="118"/>
      <c r="T729" s="118"/>
      <c r="U729" s="118"/>
      <c r="V729" s="118"/>
      <c r="W729" s="118"/>
      <c r="X729" s="118"/>
      <c r="Y729" s="118"/>
      <c r="Z729" s="118"/>
    </row>
    <row r="730" spans="1:26" ht="15.75" customHeight="1" x14ac:dyDescent="0.2">
      <c r="A730" s="99"/>
      <c r="B730" s="102"/>
      <c r="C730" s="99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118"/>
      <c r="O730" s="118"/>
      <c r="P730" s="118"/>
      <c r="Q730" s="118"/>
      <c r="R730" s="118"/>
      <c r="S730" s="118"/>
      <c r="T730" s="118"/>
      <c r="U730" s="118"/>
      <c r="V730" s="118"/>
      <c r="W730" s="118"/>
      <c r="X730" s="118"/>
      <c r="Y730" s="118"/>
      <c r="Z730" s="118"/>
    </row>
    <row r="731" spans="1:26" ht="15.75" customHeight="1" x14ac:dyDescent="0.2">
      <c r="A731" s="99"/>
      <c r="B731" s="102"/>
      <c r="C731" s="99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118"/>
      <c r="O731" s="118"/>
      <c r="P731" s="118"/>
      <c r="Q731" s="118"/>
      <c r="R731" s="118"/>
      <c r="S731" s="118"/>
      <c r="T731" s="118"/>
      <c r="U731" s="118"/>
      <c r="V731" s="118"/>
      <c r="W731" s="118"/>
      <c r="X731" s="118"/>
      <c r="Y731" s="118"/>
      <c r="Z731" s="118"/>
    </row>
    <row r="732" spans="1:26" ht="15.75" customHeight="1" x14ac:dyDescent="0.2">
      <c r="A732" s="99"/>
      <c r="B732" s="102"/>
      <c r="C732" s="99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118"/>
      <c r="O732" s="118"/>
      <c r="P732" s="118"/>
      <c r="Q732" s="118"/>
      <c r="R732" s="118"/>
      <c r="S732" s="118"/>
      <c r="T732" s="118"/>
      <c r="U732" s="118"/>
      <c r="V732" s="118"/>
      <c r="W732" s="118"/>
      <c r="X732" s="118"/>
      <c r="Y732" s="118"/>
      <c r="Z732" s="118"/>
    </row>
    <row r="733" spans="1:26" ht="15.75" customHeight="1" x14ac:dyDescent="0.2">
      <c r="A733" s="99"/>
      <c r="B733" s="102"/>
      <c r="C733" s="99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118"/>
      <c r="O733" s="118"/>
      <c r="P733" s="118"/>
      <c r="Q733" s="118"/>
      <c r="R733" s="118"/>
      <c r="S733" s="118"/>
      <c r="T733" s="118"/>
      <c r="U733" s="118"/>
      <c r="V733" s="118"/>
      <c r="W733" s="118"/>
      <c r="X733" s="118"/>
      <c r="Y733" s="118"/>
      <c r="Z733" s="118"/>
    </row>
    <row r="734" spans="1:26" ht="15.75" customHeight="1" x14ac:dyDescent="0.2">
      <c r="A734" s="99"/>
      <c r="B734" s="102"/>
      <c r="C734" s="99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118"/>
      <c r="O734" s="118"/>
      <c r="P734" s="118"/>
      <c r="Q734" s="118"/>
      <c r="R734" s="118"/>
      <c r="S734" s="118"/>
      <c r="T734" s="118"/>
      <c r="U734" s="118"/>
      <c r="V734" s="118"/>
      <c r="W734" s="118"/>
      <c r="X734" s="118"/>
      <c r="Y734" s="118"/>
      <c r="Z734" s="118"/>
    </row>
    <row r="735" spans="1:26" ht="15.75" customHeight="1" x14ac:dyDescent="0.2">
      <c r="A735" s="99"/>
      <c r="B735" s="102"/>
      <c r="C735" s="99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118"/>
      <c r="O735" s="118"/>
      <c r="P735" s="118"/>
      <c r="Q735" s="118"/>
      <c r="R735" s="118"/>
      <c r="S735" s="118"/>
      <c r="T735" s="118"/>
      <c r="U735" s="118"/>
      <c r="V735" s="118"/>
      <c r="W735" s="118"/>
      <c r="X735" s="118"/>
      <c r="Y735" s="118"/>
      <c r="Z735" s="118"/>
    </row>
    <row r="736" spans="1:26" ht="15.75" customHeight="1" x14ac:dyDescent="0.2">
      <c r="A736" s="99"/>
      <c r="B736" s="102"/>
      <c r="C736" s="99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118"/>
      <c r="O736" s="118"/>
      <c r="P736" s="118"/>
      <c r="Q736" s="118"/>
      <c r="R736" s="118"/>
      <c r="S736" s="118"/>
      <c r="T736" s="118"/>
      <c r="U736" s="118"/>
      <c r="V736" s="118"/>
      <c r="W736" s="118"/>
      <c r="X736" s="118"/>
      <c r="Y736" s="118"/>
      <c r="Z736" s="118"/>
    </row>
    <row r="737" spans="1:26" ht="15.75" customHeight="1" x14ac:dyDescent="0.2">
      <c r="A737" s="99"/>
      <c r="B737" s="102"/>
      <c r="C737" s="99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118"/>
      <c r="O737" s="118"/>
      <c r="P737" s="118"/>
      <c r="Q737" s="118"/>
      <c r="R737" s="118"/>
      <c r="S737" s="118"/>
      <c r="T737" s="118"/>
      <c r="U737" s="118"/>
      <c r="V737" s="118"/>
      <c r="W737" s="118"/>
      <c r="X737" s="118"/>
      <c r="Y737" s="118"/>
      <c r="Z737" s="118"/>
    </row>
    <row r="738" spans="1:26" ht="15" customHeight="1" x14ac:dyDescent="0.2">
      <c r="A738" s="99"/>
      <c r="B738" s="102"/>
    </row>
  </sheetData>
  <autoFilter ref="A2:N367" xr:uid="{00000000-0001-0000-0800-000000000000}"/>
  <mergeCells count="2">
    <mergeCell ref="A1:D1"/>
    <mergeCell ref="E1:M1"/>
  </mergeCells>
  <conditionalFormatting sqref="B3:B368">
    <cfRule type="cellIs" dxfId="0" priority="1" operator="equal">
      <formula>"Friday"</formula>
    </cfRule>
  </conditionalFormatting>
  <pageMargins left="0.7" right="0.7" top="0.75" bottom="0.75" header="0.3" footer="0.3"/>
  <pageSetup paperSize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From Ali second half only</vt:lpstr>
      <vt:lpstr>From Ali second half updated</vt:lpstr>
      <vt:lpstr>Sheet2</vt:lpstr>
      <vt:lpstr>Reference for Forumual</vt:lpstr>
      <vt:lpstr>Formulae</vt:lpstr>
      <vt:lpstr>Sheet1</vt:lpstr>
      <vt:lpstr>From Nauman</vt:lpstr>
      <vt:lpstr>Nauman Amended</vt:lpstr>
      <vt:lpstr>2023</vt:lpstr>
      <vt:lpstr>Sheet4</vt:lpstr>
      <vt:lpstr>Sheet3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dmadmin</dc:creator>
  <cp:lastModifiedBy>Ahmed, Zafar</cp:lastModifiedBy>
  <cp:lastPrinted>2023-12-01T22:37:30Z</cp:lastPrinted>
  <dcterms:created xsi:type="dcterms:W3CDTF">2018-01-31T23:58:21Z</dcterms:created>
  <dcterms:modified xsi:type="dcterms:W3CDTF">2024-12-29T22:07:09Z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f47cd8-41fa-4235-8c80-86b50baa48d7_Enabled">
    <vt:lpwstr>true</vt:lpwstr>
  </property>
  <property fmtid="{D5CDD505-2E9C-101B-9397-08002B2CF9AE}" pid="3" name="MSIP_Label_66f47cd8-41fa-4235-8c80-86b50baa48d7_SetDate">
    <vt:lpwstr>2023-11-29T20:34:30Z</vt:lpwstr>
  </property>
  <property fmtid="{D5CDD505-2E9C-101B-9397-08002B2CF9AE}" pid="4" name="MSIP_Label_66f47cd8-41fa-4235-8c80-86b50baa48d7_Method">
    <vt:lpwstr>Standard</vt:lpwstr>
  </property>
  <property fmtid="{D5CDD505-2E9C-101B-9397-08002B2CF9AE}" pid="5" name="MSIP_Label_66f47cd8-41fa-4235-8c80-86b50baa48d7_Name">
    <vt:lpwstr>Kroger Internal</vt:lpwstr>
  </property>
  <property fmtid="{D5CDD505-2E9C-101B-9397-08002B2CF9AE}" pid="6" name="MSIP_Label_66f47cd8-41fa-4235-8c80-86b50baa48d7_SiteId">
    <vt:lpwstr>8331e14a-9134-4288-bf5a-5e2c8412f074</vt:lpwstr>
  </property>
  <property fmtid="{D5CDD505-2E9C-101B-9397-08002B2CF9AE}" pid="7" name="MSIP_Label_66f47cd8-41fa-4235-8c80-86b50baa48d7_ActionId">
    <vt:lpwstr>b14f5135-f38c-4bbf-a2ef-6863713dfb23</vt:lpwstr>
  </property>
  <property fmtid="{D5CDD505-2E9C-101B-9397-08002B2CF9AE}" pid="8" name="MSIP_Label_66f47cd8-41fa-4235-8c80-86b50baa48d7_ContentBits">
    <vt:lpwstr>0</vt:lpwstr>
  </property>
</Properties>
</file>